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30" windowWidth="14940" windowHeight="8895" activeTab="1"/>
  </bookViews>
  <sheets>
    <sheet name="Vorgaben" sheetId="1" r:id="rId1"/>
    <sheet name="Vorwort" sheetId="2" r:id="rId2"/>
    <sheet name="Berechnungstool" sheetId="3" r:id="rId3"/>
  </sheets>
  <definedNames/>
  <calcPr fullCalcOnLoad="1"/>
</workbook>
</file>

<file path=xl/comments3.xml><?xml version="1.0" encoding="utf-8"?>
<comments xmlns="http://schemas.openxmlformats.org/spreadsheetml/2006/main">
  <authors>
    <author>Krankenhaus Wei?enhorn</author>
  </authors>
  <commentList>
    <comment ref="D9" authorId="0">
      <text>
        <r>
          <rPr>
            <b/>
            <sz val="8"/>
            <rFont val="Tahoma"/>
            <family val="0"/>
          </rPr>
          <t>Eine geplante chirurgische Aufnahme liegt vor, wenn der Operationstermin mindestens 24 Stunden vorher geplant war und eine postoperative Aufnahme auf der ITS geplant war.</t>
        </r>
      </text>
    </comment>
    <comment ref="D11" authorId="0">
      <text>
        <r>
          <rPr>
            <b/>
            <sz val="8"/>
            <rFont val="Tahoma"/>
            <family val="0"/>
          </rPr>
          <t>Eine ungeplante chirurgische Aufnahme liegt vor, wenn der Operationstermin erst in den letzten 24 Stunden geplant war oder postoperativ eine ungeplante Aufnahme auf Intensivstation erforderlich ist. Eine medizinische Aufnahme liegt vor, wenn keine Operation innerhalb einer Woche vor ITS-Aufnahme erfolgte oder die Aufnahme aus nichtoperativen Gründen (z.B. Herzinfarkt) erfolgt.</t>
        </r>
      </text>
    </comment>
    <comment ref="D12" authorId="0">
      <text>
        <r>
          <rPr>
            <b/>
            <sz val="8"/>
            <rFont val="Tahoma"/>
            <family val="0"/>
          </rPr>
          <t xml:space="preserve">Wird täglich fortgeschrieben
Entsprechender ICD-10-GM Code (Version 2005) muss als Haupt- oder Nebendiagnose kodiert sein
</t>
        </r>
      </text>
    </comment>
    <comment ref="D13" authorId="0">
      <text>
        <r>
          <rPr>
            <b/>
            <sz val="8"/>
            <rFont val="Tahoma"/>
            <family val="0"/>
          </rPr>
          <t>Maligne, hämatologische Erkrankungen 
Wird täglich fortgeschrieben
Entsprechender ICD-10-GM Code (Version 2005) muss als Haupt- oder Nebendiagnose kodiert sein.</t>
        </r>
      </text>
    </comment>
    <comment ref="D14" authorId="0">
      <text>
        <r>
          <rPr>
            <b/>
            <sz val="8"/>
            <rFont val="Tahoma"/>
            <family val="0"/>
          </rPr>
          <t>HIV-positiver Patienten mit AIDS-Symptomatik
Wird täglich fortgeschrieben
Entsprechender ICD-10-GM Code (Version 2005) muss als Haupt- oder Nebendiagnose kodiert sein</t>
        </r>
      </text>
    </comment>
    <comment ref="A15" authorId="0">
      <text>
        <r>
          <rPr>
            <b/>
            <sz val="8"/>
            <rFont val="Tahoma"/>
            <family val="0"/>
          </rPr>
          <t>Glasgow Coma Scale geht nicht in die Berechnung ein</t>
        </r>
      </text>
    </comment>
    <comment ref="A16" authorId="0">
      <text>
        <r>
          <rPr>
            <b/>
            <sz val="8"/>
            <rFont val="Tahoma"/>
            <family val="0"/>
          </rPr>
          <t>Das Alter in Jahren am Tag der Scoreberechnung wird täglich fortgeschrieben.</t>
        </r>
      </text>
    </comment>
    <comment ref="A22" authorId="0">
      <text>
        <r>
          <rPr>
            <b/>
            <sz val="8"/>
            <rFont val="Tahoma"/>
            <family val="0"/>
          </rPr>
          <t>Es ist der Blutdruckwert des zu dokumentierenden 24-Stundenintervalls zu verwenden, der die höchste Punktzahl für die Scoreberechnung ergibt.</t>
        </r>
      </text>
    </comment>
    <comment ref="A26" authorId="0">
      <text>
        <r>
          <rPr>
            <b/>
            <sz val="8"/>
            <rFont val="Tahoma"/>
            <family val="0"/>
          </rPr>
          <t>Es ist der Puls des zu dokumentierenden 24- Stundenintervalls zu verwenden, der die höchste Punktzahl für die Scoreberechnung ergibt.</t>
        </r>
      </text>
    </comment>
    <comment ref="A31" authorId="0">
      <text>
        <r>
          <rPr>
            <b/>
            <sz val="8"/>
            <rFont val="Tahoma"/>
            <family val="0"/>
          </rPr>
          <t>Es ist die höchste Temperatur des zu dokumentierenden 24-Stundenintervalls für die Scoreberechnung zu verwenden.</t>
        </r>
      </text>
    </comment>
    <comment ref="A33" authorId="0">
      <text>
        <r>
          <rPr>
            <b/>
            <sz val="8"/>
            <rFont val="Tahoma"/>
            <family val="0"/>
          </rPr>
          <t>Die Werte sind nur zur Berechnung heranzuziehen, wenn der Patient entsprechend den Kodierrichtlinien beatmet ist. Der PaO2 wird arteriell oder kapillär bestimmt und nicht anhand der Pulsoxymetrie kalkuliert. Die FiO2 ist dem Beatmungsgerät zu entnehmen.</t>
        </r>
      </text>
    </comment>
    <comment ref="A36" authorId="0">
      <text>
        <r>
          <rPr>
            <b/>
            <sz val="8"/>
            <rFont val="Tahoma"/>
            <family val="0"/>
          </rPr>
          <t>Es ist die Urinmenge anzugeben, die in 24 Stunden gesammelt wurde.</t>
        </r>
      </text>
    </comment>
    <comment ref="A42" authorId="0">
      <text>
        <r>
          <rPr>
            <b/>
            <sz val="8"/>
            <rFont val="Tahoma"/>
            <family val="0"/>
          </rPr>
          <t>Bei mehrmaliger Bestimmung ist der Wert des zu dokumentierenden 24-Stundenintervalls zu verwenden, der die höchste Punktzahl ergibt (höchster oder niedrigster Leukozyten-Wert).
Wurde ein Laborwert nicht bestimmt, gilt dieser als Normalwert und wird mit 0 Punkten bewertet</t>
        </r>
      </text>
    </comment>
    <comment ref="A45" authorId="0">
      <text>
        <r>
          <rPr>
            <b/>
            <sz val="8"/>
            <rFont val="Tahoma"/>
            <family val="0"/>
          </rPr>
          <t>Es ist der Wert des zu dokumentierenden 24- Stundenintervalls zu verwenden, der die höchste Punktzahl ergibt (höchster oder niedrigster Kalium-Wert).
Wurde ein Laborwert nicht bestimmt, gilt dieser als Normalwert und wird mit 0 Punkten bewertet</t>
        </r>
      </text>
    </comment>
    <comment ref="A47" authorId="0">
      <text>
        <r>
          <rPr>
            <b/>
            <sz val="8"/>
            <rFont val="Tahoma"/>
            <family val="0"/>
          </rPr>
          <t>Es ist der Wert des zu dokumentierenden 24- Stundenintervalls zu verwenden, der die höchste Punktzahl ergibt (höchster oder niedrigster Natrium-Wert).
Wurde ein Laborwert nicht bestimmt, gilt dieser als Normalwert und wird mit 0 Punkten bewertet</t>
        </r>
      </text>
    </comment>
    <comment ref="A50" authorId="0">
      <text>
        <r>
          <rPr>
            <b/>
            <sz val="8"/>
            <rFont val="Tahoma"/>
            <family val="0"/>
          </rPr>
          <t>Es ist der niedrigste Wert des zu dokumentierenden 24-Stundenintervalls für die Scoreberechnung zu verwenden.
Wurde ein Laborwert nicht bestimmt, gilt dieser als Normalwert und wird mit 0 Punkten bewertet</t>
        </r>
      </text>
    </comment>
    <comment ref="A53" authorId="0">
      <text>
        <r>
          <rPr>
            <b/>
            <sz val="8"/>
            <rFont val="Tahoma"/>
            <family val="0"/>
          </rPr>
          <t>Es ist der höchste Wert des zu dokumentierenden 24-Stundenintervalls für die Scoreberechnung zu verwenden.
Wurde ein Laborwert nicht bestimmt, gilt dieser als Normalwert und wird mit 0 Punkten bewertet</t>
        </r>
      </text>
    </comment>
    <comment ref="D56" authorId="0">
      <text>
        <r>
          <rPr>
            <b/>
            <sz val="8"/>
            <rFont val="Tahoma"/>
            <family val="0"/>
          </rPr>
          <t>Simplified Acute Physiologyl Score</t>
        </r>
      </text>
    </comment>
    <comment ref="A59" authorId="0">
      <text>
        <r>
          <rPr>
            <b/>
            <sz val="8"/>
            <rFont val="Tahoma"/>
            <family val="0"/>
          </rPr>
          <t>Hier ist die invasive oder nicht invasive Beatmung entsprechend den Kodierrichtlinien mit zugelassenen Beatmungsgeräten gemeint. Die Führung eines Beatmungsprotokolls ist obligat.</t>
        </r>
      </text>
    </comment>
    <comment ref="A60" authorId="0">
      <text>
        <r>
          <rPr>
            <b/>
            <sz val="8"/>
            <rFont val="Tahoma"/>
            <family val="0"/>
          </rPr>
          <t>Hier ist die kontinuierliche Gabe mehrerer inotrop wirksamer Medikamente (z.B. Katecholamine, PDE-Hemmer, Calzium-Sensitizer) über mindestens eine Stunde pro Tag gemeint.</t>
        </r>
      </text>
    </comment>
    <comment ref="A61" authorId="0">
      <text>
        <r>
          <rPr>
            <b/>
            <sz val="8"/>
            <rFont val="Tahoma"/>
            <family val="0"/>
          </rPr>
          <t>Hier ist die intravenöse Rehydrierung mit mehr als 5 l/Tag gemeint.</t>
        </r>
      </text>
    </comment>
    <comment ref="A62" authorId="0">
      <text>
        <r>
          <rPr>
            <b/>
            <sz val="8"/>
            <rFont val="Tahoma"/>
            <family val="0"/>
          </rPr>
          <t>Peripherer arterieller Katheter Hier ist die Durchführung eines intraarteriellen Blutdruckmonitorings gemeint.</t>
        </r>
      </text>
    </comment>
    <comment ref="A63" authorId="0">
      <text>
        <r>
          <rPr>
            <b/>
            <sz val="8"/>
            <rFont val="Tahoma"/>
            <family val="0"/>
          </rPr>
          <t>Hier sind die folgenden invasiven, hämodynamischen Monitoringmaßnahmen gemeint: z. B. linksatrialer Katheter, pulmonalarterieller Katheter, COLD, PICCO.</t>
        </r>
      </text>
    </comment>
    <comment ref="A64" authorId="0">
      <text>
        <r>
          <rPr>
            <b/>
            <sz val="8"/>
            <rFont val="Tahoma"/>
            <family val="0"/>
          </rPr>
          <t>Hier sind alle Nierenersatzverfahren gemeint: z.B. Dialysen, CVVH, CVVHD usw.</t>
        </r>
      </text>
    </comment>
    <comment ref="A65" authorId="0">
      <text>
        <r>
          <rPr>
            <b/>
            <sz val="8"/>
            <rFont val="Tahoma"/>
            <family val="0"/>
          </rPr>
          <t xml:space="preserve">Selbsterklärend </t>
        </r>
      </text>
    </comment>
    <comment ref="A66" authorId="0">
      <text>
        <r>
          <rPr>
            <b/>
            <sz val="8"/>
            <rFont val="Tahoma"/>
            <family val="0"/>
          </rPr>
          <t>Azidose/Alkalose Hier ist die Therapie der metabolischen pHWert- Abweichungen gemeint.</t>
        </r>
      </text>
    </comment>
    <comment ref="A67" authorId="0">
      <text>
        <r>
          <rPr>
            <b/>
            <sz val="8"/>
            <rFont val="Tahoma"/>
            <family val="0"/>
          </rPr>
          <t xml:space="preserve">(z.B. Tracheotomie, Kardioversi.)
Hier ist die Durchführung einer oder mehrerer der folgenden Interventionen gemeint: z. B. Intubation, Tracheotomie, Endo/Bronchoskopie, Pleuradrainage, andere Drainage-Anlagen, Notfall-Operation, Abdominallavage. Routineinterventionen wie z. B. zentraler Venenkatheter oder andere Katheteranlagen, Sonographien, Röntgenuntersuchungen werden dabei nicht berücksichtigt. </t>
        </r>
      </text>
    </comment>
    <comment ref="A68" authorId="0">
      <text>
        <r>
          <rPr>
            <b/>
            <sz val="8"/>
            <rFont val="Tahoma"/>
            <family val="0"/>
          </rPr>
          <t>Hier sind Operationen, diagnostische Maßnahmen (z.B. CT, MRT, Herzkatheter usw.), Patiententransporte u.ä. gemeint.</t>
        </r>
      </text>
    </comment>
    <comment ref="D69" authorId="0">
      <text>
        <r>
          <rPr>
            <b/>
            <sz val="8"/>
            <rFont val="Tahoma"/>
            <family val="0"/>
          </rPr>
          <t>Therapeutic Intervention Scoring System</t>
        </r>
      </text>
    </comment>
    <comment ref="D2" authorId="0">
      <text>
        <r>
          <rPr>
            <sz val="8"/>
            <rFont val="Arial"/>
            <family val="2"/>
          </rPr>
          <t xml:space="preserve">Punktwert = OPS-Nummer
1-184             = 8-980.0
185-552       = 8-980.1
553-828      = 8-980.20
829-1104      = 8-980.21
1105-1380     = 8-980.30
1381-1656     = 8-980.31
1657-1932    = 8-980.40
1933-2208    = 8-980.41
2209-2484   = 8-980.50
2485-2760   = 8-980.51
2761-3220    = 8-980.60
3220-3680   = 8-980.61
3681-4600    = 8-980.7
4601-5520    = 8-980.8
5521-7360    = 8-980.9
7361-9200    = 8-980.a
9201-11040   = 8-980.b
11041-13800  = 8-980.c
13801-16560 = 8-980.d
16561-19320 = 8-980.e
&gt; 19321           = 8-980.f   </t>
        </r>
      </text>
    </comment>
  </commentList>
</comments>
</file>

<file path=xl/sharedStrings.xml><?xml version="1.0" encoding="utf-8"?>
<sst xmlns="http://schemas.openxmlformats.org/spreadsheetml/2006/main" count="123" uniqueCount="115">
  <si>
    <t>OPS-Ziffer:</t>
  </si>
  <si>
    <t>SAPS II</t>
  </si>
  <si>
    <t>Core-10-TISS</t>
  </si>
  <si>
    <t xml:space="preserve">SAPS-II + TISS-28 </t>
  </si>
  <si>
    <t>Datum:</t>
  </si>
  <si>
    <t>Geplant chir.</t>
  </si>
  <si>
    <t>Aufnahmestatus</t>
  </si>
  <si>
    <t>Medizinisch</t>
  </si>
  <si>
    <t>Nicht geplant chir.</t>
  </si>
  <si>
    <t>Chronische Leiden</t>
  </si>
  <si>
    <t>Metastasierende NPL</t>
  </si>
  <si>
    <t>Hämatologische NPL</t>
  </si>
  <si>
    <t>AIDS</t>
  </si>
  <si>
    <t>Alter des Patienten</t>
  </si>
  <si>
    <t>&lt; 40</t>
  </si>
  <si>
    <t>40 - 59</t>
  </si>
  <si>
    <t>60 - 69</t>
  </si>
  <si>
    <t>70 - 74</t>
  </si>
  <si>
    <t>75 - 79</t>
  </si>
  <si>
    <t>&gt;= 80</t>
  </si>
  <si>
    <t>Syst. Blutdruck [mmHg)</t>
  </si>
  <si>
    <t>100 - 199</t>
  </si>
  <si>
    <t>&gt;= 200</t>
  </si>
  <si>
    <t>70 - 99</t>
  </si>
  <si>
    <t>&lt; 70</t>
  </si>
  <si>
    <t>Herzfrequenz [1/min]</t>
  </si>
  <si>
    <t>70 - 119</t>
  </si>
  <si>
    <t>40 - 69</t>
  </si>
  <si>
    <t>120 - 159</t>
  </si>
  <si>
    <t>&gt;= 160</t>
  </si>
  <si>
    <t>Körpertemperatur [°C]</t>
  </si>
  <si>
    <t>&lt; 39</t>
  </si>
  <si>
    <t>&gt;= 39</t>
  </si>
  <si>
    <t>nur bei masch. 
Beatmung: 
paO2/FiO2[mmHg]</t>
  </si>
  <si>
    <t>&lt; 100</t>
  </si>
  <si>
    <t>Ausfuhr Urin [l/24 Std.]</t>
  </si>
  <si>
    <t>&gt;= 1,0</t>
  </si>
  <si>
    <t>0,5 - 0,999</t>
  </si>
  <si>
    <t>&lt; 0,5</t>
  </si>
  <si>
    <t>Harnstoff im Serum [mg/dl]</t>
  </si>
  <si>
    <t>&lt; 60</t>
  </si>
  <si>
    <t>60-179</t>
  </si>
  <si>
    <t>&gt;= 180</t>
  </si>
  <si>
    <t>Leukozyten [1000/ml]</t>
  </si>
  <si>
    <t>1,0 - 19,9</t>
  </si>
  <si>
    <t>&gt;= 20</t>
  </si>
  <si>
    <t>&lt; 1,0</t>
  </si>
  <si>
    <t>Kalium im Serum [mmol/l]</t>
  </si>
  <si>
    <t>3,0 - 4,9</t>
  </si>
  <si>
    <t>&gt;= 5,0 oder &lt; 3,0</t>
  </si>
  <si>
    <t>Natrium im Serum 
[mmol/l]</t>
  </si>
  <si>
    <t>125 - 144</t>
  </si>
  <si>
    <t>&gt;= 145</t>
  </si>
  <si>
    <t>&lt; 125</t>
  </si>
  <si>
    <t xml:space="preserve">Bicarbonat im Serum 
[mmol/l]- </t>
  </si>
  <si>
    <t>15 - 19</t>
  </si>
  <si>
    <t>&lt; 15</t>
  </si>
  <si>
    <t>Bilirubin im Serum [mg/dl]</t>
  </si>
  <si>
    <t>&lt; 4</t>
  </si>
  <si>
    <t>4-5,9</t>
  </si>
  <si>
    <t>&gt;= 6</t>
  </si>
  <si>
    <t>Apparative Beatmung</t>
  </si>
  <si>
    <t>Infusion multipler Katecholamine</t>
  </si>
  <si>
    <t>Flüssigkeitsersatz in hohen Mengen (&gt;5l/24Std.)</t>
  </si>
  <si>
    <t>Peripherer arterielle Katheter</t>
  </si>
  <si>
    <t>Linksvorhof-Katheter/Pulmonalis-Katheter</t>
  </si>
  <si>
    <t>Hämofiltration / Hämodialyse</t>
  </si>
  <si>
    <t>Intrakranielle Druckmessung</t>
  </si>
  <si>
    <t>Behandlung einer metabolischen Azidose/Alkalose</t>
  </si>
  <si>
    <t xml:space="preserve">Spezielle Intervention a. d. ITS </t>
  </si>
  <si>
    <t>Aktionen außerhalb der Station (Diag./OP)</t>
  </si>
  <si>
    <t>Empfehlungen der DIVI zur Dokumentation</t>
  </si>
  <si>
    <t>Score-Daten</t>
  </si>
  <si>
    <r>
      <t xml:space="preserve">Eine Gesamtaufenthaltsdauer unter 24 Stunden hat keine Scoreermittlung zur Folge. </t>
    </r>
    <r>
      <rPr>
        <b/>
        <sz val="9"/>
        <rFont val="Arial"/>
        <family val="2"/>
      </rPr>
      <t xml:space="preserve">Täglich </t>
    </r>
    <r>
      <rPr>
        <sz val="9"/>
        <rFont val="Arial"/>
        <family val="2"/>
      </rPr>
      <t xml:space="preserve">werden der </t>
    </r>
    <r>
      <rPr>
        <b/>
        <sz val="9"/>
        <rFont val="Arial"/>
        <family val="2"/>
      </rPr>
      <t>SAPS II</t>
    </r>
    <r>
      <rPr>
        <sz val="9"/>
        <rFont val="Arial"/>
        <family val="2"/>
      </rPr>
      <t xml:space="preserve">- und der </t>
    </r>
    <r>
      <rPr>
        <b/>
        <sz val="9"/>
        <rFont val="Arial"/>
        <family val="2"/>
      </rPr>
      <t>Core-10-TISS</t>
    </r>
    <r>
      <rPr>
        <sz val="9"/>
        <rFont val="Arial"/>
        <family val="2"/>
      </rPr>
      <t>*) - Score als Aufwandspunkte erhoben. Die Erfassungsperiode ist auf allen Intensivstationen jeweils das 24 Stunden-Intervall von 0:00 bis 24:00 Uhr (analog der Mitternachtsstatistik). Beim SAPS II geht die Glasgow-Coma-Scale nicht in die Berechnung ein.</t>
    </r>
  </si>
  <si>
    <r>
      <t xml:space="preserve">Verlegungstag: </t>
    </r>
    <r>
      <rPr>
        <sz val="9"/>
        <rFont val="Arial"/>
        <family val="2"/>
      </rPr>
      <t>Am Verlegungstag wird kein Score ermittelt.</t>
    </r>
  </si>
  <si>
    <r>
      <t xml:space="preserve">Wichtig: </t>
    </r>
    <r>
      <rPr>
        <sz val="9"/>
        <rFont val="Arial"/>
        <family val="2"/>
      </rPr>
      <t>Es werden genau so viele Scores addiert und ermittelt, wie Belegungstage auf der Station angefallen sind, d. h. der Aufnahmetag zählt, der Verlegungstag zählt nicht. Die Tatsache ob der Patient mit der Verlegung aus dem Haus entlassen wird, wird nicht berücksichtigt.</t>
    </r>
  </si>
  <si>
    <t>Beispiele:</t>
  </si>
  <si>
    <r>
      <t xml:space="preserve">1. </t>
    </r>
    <r>
      <rPr>
        <sz val="9"/>
        <rFont val="Arial"/>
        <family val="2"/>
      </rPr>
      <t>Ein Patient kommt am Tag A um 14.00 Uhr auf die Intensivstation. Er wird am Tag B und C dort behandelt und am Tag D um 10.00 Uhr verlegt.</t>
    </r>
  </si>
  <si>
    <t>Die Scoreberechnung erfolgt an folgenden Tagen:</t>
  </si>
  <si>
    <t>o Tag A (14.00 bis 24.00 Uhr) + vom Tag B (0 - 14.00 Uhr) = 24 Stunden</t>
  </si>
  <si>
    <t>o Tag B (0 - 24 Uhr)   14 Stunden Überlappung</t>
  </si>
  <si>
    <t>o Tag C (0 – 24 Uhr)</t>
  </si>
  <si>
    <r>
      <t xml:space="preserve">Der Tag D zählt </t>
    </r>
    <r>
      <rPr>
        <b/>
        <sz val="9"/>
        <rFont val="Arial"/>
        <family val="2"/>
      </rPr>
      <t xml:space="preserve">nicht mehr </t>
    </r>
    <r>
      <rPr>
        <sz val="9"/>
        <rFont val="Arial"/>
        <family val="2"/>
      </rPr>
      <t>mit, da es der Verlegungstag ist. Die Scoreberechnung erfolgt also für 3 Tage.</t>
    </r>
  </si>
  <si>
    <r>
      <t xml:space="preserve">2. </t>
    </r>
    <r>
      <rPr>
        <sz val="9"/>
        <rFont val="Arial"/>
        <family val="2"/>
      </rPr>
      <t>Ein Patient kommt am Tag A um 9.00 Uhr auf die Intensivstation und wird am Tag B um</t>
    </r>
  </si>
  <si>
    <t>18.00 Uhr verlegt</t>
  </si>
  <si>
    <t>o Tag A (9.00 bis 24.00 Uhr) + vom Tag B (0 - 9.00 Uhr) = 24 Stunden</t>
  </si>
  <si>
    <r>
      <t xml:space="preserve">Der Tag B zählt </t>
    </r>
    <r>
      <rPr>
        <b/>
        <sz val="9"/>
        <rFont val="Arial"/>
        <family val="2"/>
      </rPr>
      <t xml:space="preserve">nicht mehr </t>
    </r>
    <r>
      <rPr>
        <sz val="9"/>
        <rFont val="Arial"/>
        <family val="2"/>
      </rPr>
      <t>mit, da es der Verlegungstag ist. Die Scoreberechnung erfolgt also für einen Tag.</t>
    </r>
  </si>
  <si>
    <r>
      <t xml:space="preserve">Wiederaufnahme: </t>
    </r>
    <r>
      <rPr>
        <sz val="9"/>
        <rFont val="Arial"/>
        <family val="2"/>
      </rPr>
      <t>Bei Wiederaufnahme wird nach gleichem Verfahren vorgegangen. Die Scores aller ITS-Aufenthalte während eines Krankenhausaufenthaltes werden kumuliert zu einem Gesamtwert.</t>
    </r>
  </si>
  <si>
    <t>8-980 Intensivmedizinische Komplexbehandlung (Basisprozedur)</t>
  </si>
  <si>
    <t>Exkl.: Intensivüberwachung ohne akute Behandlung lebenswichtiger Organsysteme oder kurzfristige (&lt; 24 Stunden) Intensivbehandlung Kurzfristige (&lt; 24 Stunden) Stabilisierung von Patienten nach operativen Eingriffen</t>
  </si>
  <si>
    <t>Hinw.: Mindestmerkmale:</t>
  </si>
  <si>
    <t>• Kontinuierliche, 24-stündige Überwachung und akute Behandlungsbereitschaft durch ein Team von Pflegepersonal und Ärzten, die in der Intensivmedizin erfahren sind und die aktuellen Probleme ihrer Patienten kennen</t>
  </si>
  <si>
    <t>• Eine ständige ärztliche Anwesenheit auf der Intensivstation muss gewährleistet sein</t>
  </si>
  <si>
    <t>• Die Anzahl der Aufwandspunkte errechnet sich aus der Summe des täglichen SAPS II (ohne Glasgow Coma Scale) über die Verweildauer auf der Intensivstation (total SAPS II) plus der Summe von 10 täglich ermittelten aufwendigen Leistungen aus dem TISS-Katalog über die Verweildauer auf der Intensivstation</t>
  </si>
  <si>
    <t>• Die zu verwendenden Parameter des SAPS II und des TISS sind in den Hinweisen für die Benutzung des OPS zu finden</t>
  </si>
  <si>
    <t>• Spezielle intensivmedizinische Prozeduren, wie Transfusion von Plasma und Plasmabestandteilen, Plasmapherese und Immunadsorption, Maßnahmen im Rahmen der Reanimation u.a. sind gesondert zu kodieren</t>
  </si>
  <si>
    <t>Die Score-Dokumentation beginnt in Zelle F7 mit der Datumseingabe. Über hinterlegte Befehle wird die Scores direkt in den Feldern S2 und AS2 eingetragen und dem zugehörigen OPS-Code in AD2 und D2 zugeordnet.</t>
  </si>
  <si>
    <t>Datumseingabe erfolgt aa.bb.cc.</t>
  </si>
  <si>
    <t>Die Glasgow Coma Scale wird nicht berücksichtigt.</t>
  </si>
  <si>
    <t>Über den Befehl "Drucken" ist ein Ausdruck bei Entlassung von Intensivstation möglich.</t>
  </si>
  <si>
    <t>Eine Integration des Programms z.B. in die Arztbriefschreibung ist möglich, sodaß patientenbezogene Daten direkt integriert werden können. Bei einer Wiederaufnahme auf Intensivstation ist der Patient auch direkt wieder im selben Vorgang zu bearbeiten.</t>
  </si>
  <si>
    <t>Ebenso kann die Datei patientenbezogen auf der Festplatte gespeichert werden.</t>
  </si>
  <si>
    <t>Für Anregungen und Kritik bin ich offen.</t>
  </si>
  <si>
    <t>Weißenhorn, Neu-Ulm, Illertissen, den 30. Dezember 2005</t>
  </si>
  <si>
    <t>Johannes Kleber, MBA</t>
  </si>
  <si>
    <t>DRG Koordinator, FA für Allgemeinmedizin</t>
  </si>
  <si>
    <t>Kreisspitalstiftung Weißenhorn</t>
  </si>
  <si>
    <t>Stiftungsklinik Weißenhorn, Donauklinik Neu-Ulm, Illertalklinik Illertissen</t>
  </si>
  <si>
    <t>e-mail: j.kleber@id-kliniken.de</t>
  </si>
  <si>
    <r>
      <t xml:space="preserve">Aufnahmetag: </t>
    </r>
    <r>
      <rPr>
        <sz val="9"/>
        <rFont val="Arial"/>
        <family val="2"/>
      </rPr>
      <t>Der Aufnahme-SAPS II und der Aufnahme-Core-10-TISS wird vom Aufnahmezeitpunkt bis zum Ablauf der ersten 24 Stunden für den Aufnahmetag gewertet. Die weitere tägliche Dokumentation erfolgt dann für die jeweiligen Intervalle von 0:00 bis 24:00 Uhr. D. h. für den Aufnahmetag zählen auch Stunden des Folgetages. Das führt dazu, dass diese Stunden zweimal gezählt werden, einmal am Aufnahmetag und einmal am Folgetag .</t>
    </r>
  </si>
  <si>
    <t>Mein herzlicher Dank geht an  Frau Dipl.-Bw. Nicole Loeffelbein aus der Abteilung EDV der Stiftungsklinik Weißenhorn für Ihre Mitarbeit.</t>
  </si>
  <si>
    <r>
      <t xml:space="preserve">Dokumentationsvorgaben zur Erfassung </t>
    </r>
    <r>
      <rPr>
        <b/>
        <sz val="15"/>
        <rFont val="Arial"/>
        <family val="2"/>
      </rPr>
      <t xml:space="preserve">
der intensivmedizinischen Komplexbehandlung</t>
    </r>
  </si>
  <si>
    <r>
      <t xml:space="preserve">Die Daten sollen auf allen Intensivstationen einheitlich dokumentiert werden und die Exklusiva und Hinweise für den Kode </t>
    </r>
    <r>
      <rPr>
        <b/>
        <sz val="9"/>
        <rFont val="Arial"/>
        <family val="2"/>
      </rPr>
      <t xml:space="preserve">8-980.- </t>
    </r>
    <r>
      <rPr>
        <sz val="9"/>
        <rFont val="Arial"/>
        <family val="2"/>
      </rPr>
      <t>aus dem OPS Version 2006 sind zu berücksichtigen.</t>
    </r>
  </si>
  <si>
    <t>• Dieser Kode ist für Patienten ab dem vollebdeten 14. Lebensjahr anzugeben.</t>
  </si>
  <si>
    <t>Als kleines Hilfsmittel soll das Berechnungstool helfen, den gesetzlichen Vorgaben ab 1.1.2006 zur Erfassung der Scores auf einer Intensivstation Folge zu leisten.Die OPS-Änderungen sind berücksichtigt worden.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</si>
</sst>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31">
    <font>
      <sz val="10"/>
      <name val="Arial"/>
      <family val="0"/>
    </font>
    <font>
      <sz val="8"/>
      <name val="Arial"/>
      <family val="2"/>
    </font>
    <font>
      <b/>
      <sz val="12"/>
      <color indexed="10"/>
      <name val="Arial"/>
      <family val="2"/>
    </font>
    <font>
      <sz val="8"/>
      <color indexed="9"/>
      <name val="Arial"/>
      <family val="2"/>
    </font>
    <font>
      <sz val="10"/>
      <color indexed="48"/>
      <name val="Arial"/>
      <family val="2"/>
    </font>
    <font>
      <b/>
      <sz val="10"/>
      <color indexed="48"/>
      <name val="Arial"/>
      <family val="2"/>
    </font>
    <font>
      <sz val="10"/>
      <color indexed="12"/>
      <name val="Arial"/>
      <family val="2"/>
    </font>
    <font>
      <b/>
      <sz val="10"/>
      <color indexed="10"/>
      <name val="Arial"/>
      <family val="2"/>
    </font>
    <font>
      <b/>
      <sz val="8"/>
      <color indexed="9"/>
      <name val="Arial"/>
      <family val="2"/>
    </font>
    <font>
      <sz val="10"/>
      <color indexed="9"/>
      <name val="Arial"/>
      <family val="2"/>
    </font>
    <font>
      <sz val="8"/>
      <color indexed="12"/>
      <name val="Arial"/>
      <family val="2"/>
    </font>
    <font>
      <sz val="8"/>
      <color indexed="10"/>
      <name val="Arial"/>
      <family val="2"/>
    </font>
    <font>
      <sz val="7.5"/>
      <color indexed="12"/>
      <name val="Arial"/>
      <family val="2"/>
    </font>
    <font>
      <sz val="7.5"/>
      <name val="Arial"/>
      <family val="2"/>
    </font>
    <font>
      <sz val="7"/>
      <name val="Arial"/>
      <family val="2"/>
    </font>
    <font>
      <sz val="7"/>
      <color indexed="10"/>
      <name val="Arial"/>
      <family val="2"/>
    </font>
    <font>
      <b/>
      <sz val="7.5"/>
      <color indexed="48"/>
      <name val="Arial"/>
      <family val="2"/>
    </font>
    <font>
      <sz val="7.5"/>
      <color indexed="48"/>
      <name val="Arial"/>
      <family val="2"/>
    </font>
    <font>
      <sz val="7"/>
      <color indexed="48"/>
      <name val="Arial"/>
      <family val="2"/>
    </font>
    <font>
      <sz val="1"/>
      <name val="Arial"/>
      <family val="2"/>
    </font>
    <font>
      <b/>
      <sz val="7"/>
      <name val="Arial"/>
      <family val="2"/>
    </font>
    <font>
      <b/>
      <sz val="8"/>
      <name val="Tahoma"/>
      <family val="0"/>
    </font>
    <font>
      <b/>
      <sz val="15"/>
      <name val="Arial"/>
      <family val="2"/>
    </font>
    <font>
      <sz val="15"/>
      <name val="Arial"/>
      <family val="2"/>
    </font>
    <font>
      <sz val="9"/>
      <name val="Arial"/>
      <family val="2"/>
    </font>
    <font>
      <b/>
      <sz val="9"/>
      <name val="Arial"/>
      <family val="2"/>
    </font>
    <font>
      <b/>
      <sz val="10"/>
      <name val="Arial"/>
      <family val="2"/>
    </font>
    <font>
      <b/>
      <sz val="10"/>
      <color indexed="8"/>
      <name val="Arial"/>
      <family val="2"/>
    </font>
    <font>
      <b/>
      <u val="single"/>
      <sz val="10"/>
      <name val="Arial"/>
      <family val="2"/>
    </font>
    <font>
      <u val="single"/>
      <sz val="10"/>
      <color indexed="12"/>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37">
    <border>
      <left/>
      <right/>
      <top/>
      <bottom/>
      <diagonal/>
    </border>
    <border>
      <left style="medium"/>
      <right style="thin"/>
      <top style="medium"/>
      <bottom style="medium"/>
    </border>
    <border>
      <left style="thin"/>
      <right style="thin"/>
      <top style="medium"/>
      <bottom style="medium"/>
    </border>
    <border>
      <left>
        <color indexed="63"/>
      </left>
      <right>
        <color indexed="63"/>
      </right>
      <top style="medium"/>
      <bottom style="thin"/>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style="thin"/>
      <bottom style="double"/>
    </border>
    <border>
      <left>
        <color indexed="63"/>
      </left>
      <right>
        <color indexed="63"/>
      </right>
      <top style="thin"/>
      <bottom style="double"/>
    </border>
    <border>
      <left style="medium"/>
      <right style="medium"/>
      <top style="medium"/>
      <bottom style="medium"/>
    </border>
    <border>
      <left style="medium"/>
      <right style="thin"/>
      <top style="thin"/>
      <bottom style="thin"/>
    </border>
    <border>
      <left>
        <color indexed="63"/>
      </left>
      <right style="medium"/>
      <top style="thin"/>
      <bottom style="double"/>
    </border>
    <border>
      <left>
        <color indexed="63"/>
      </left>
      <right style="medium"/>
      <top style="thin"/>
      <bottom>
        <color indexed="63"/>
      </botto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Fill="1" applyBorder="1" applyAlignment="1">
      <alignment horizont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0" fillId="0" borderId="0" xfId="0" applyAlignment="1">
      <alignment/>
    </xf>
    <xf numFmtId="0" fontId="2" fillId="0" borderId="0" xfId="0" applyFont="1" applyFill="1" applyBorder="1" applyAlignment="1">
      <alignment/>
    </xf>
    <xf numFmtId="0" fontId="1" fillId="0" borderId="0" xfId="0" applyFont="1" applyAlignment="1">
      <alignment/>
    </xf>
    <xf numFmtId="0" fontId="1" fillId="0" borderId="0" xfId="0" applyFont="1" applyFill="1" applyBorder="1" applyAlignment="1">
      <alignment/>
    </xf>
    <xf numFmtId="0" fontId="5" fillId="0" borderId="0" xfId="0" applyFont="1" applyFill="1" applyBorder="1" applyAlignment="1">
      <alignment horizontal="center" wrapText="1"/>
    </xf>
    <xf numFmtId="0" fontId="1" fillId="0" borderId="0" xfId="0" applyFont="1" applyFill="1" applyBorder="1" applyAlignment="1">
      <alignment/>
    </xf>
    <xf numFmtId="0" fontId="0" fillId="0" borderId="0" xfId="0" applyFont="1" applyFill="1" applyBorder="1" applyAlignment="1">
      <alignment horizontal="right" vertical="center" wrapText="1"/>
    </xf>
    <xf numFmtId="0" fontId="0" fillId="0" borderId="0" xfId="0" applyFill="1" applyBorder="1" applyAlignment="1">
      <alignment horizontal="center"/>
    </xf>
    <xf numFmtId="0" fontId="10" fillId="0" borderId="0" xfId="0" applyFont="1" applyAlignment="1">
      <alignment horizontal="center"/>
    </xf>
    <xf numFmtId="0" fontId="11" fillId="0" borderId="0" xfId="0" applyFont="1" applyAlignment="1">
      <alignment horizontal="center"/>
    </xf>
    <xf numFmtId="164" fontId="14" fillId="2" borderId="1" xfId="0" applyNumberFormat="1" applyFont="1" applyFill="1" applyBorder="1" applyAlignment="1" applyProtection="1">
      <alignment vertical="center" textRotation="90"/>
      <protection locked="0"/>
    </xf>
    <xf numFmtId="164" fontId="14" fillId="2" borderId="2" xfId="0" applyNumberFormat="1" applyFont="1" applyFill="1" applyBorder="1" applyAlignment="1" applyProtection="1">
      <alignment/>
      <protection locked="0"/>
    </xf>
    <xf numFmtId="0" fontId="13" fillId="0" borderId="3" xfId="0" applyFont="1" applyBorder="1" applyAlignment="1">
      <alignment/>
    </xf>
    <xf numFmtId="0" fontId="13" fillId="0" borderId="3" xfId="0" applyFont="1" applyBorder="1" applyAlignment="1">
      <alignment/>
    </xf>
    <xf numFmtId="0" fontId="13" fillId="0" borderId="3" xfId="0" applyFont="1" applyBorder="1" applyAlignment="1">
      <alignment horizontal="center" vertical="center"/>
    </xf>
    <xf numFmtId="0" fontId="13" fillId="0" borderId="3" xfId="0" applyFont="1" applyBorder="1" applyAlignment="1">
      <alignment horizontal="center"/>
    </xf>
    <xf numFmtId="0" fontId="15" fillId="0" borderId="0" xfId="0" applyFont="1" applyFill="1" applyBorder="1" applyAlignment="1">
      <alignment wrapText="1"/>
    </xf>
    <xf numFmtId="0" fontId="15" fillId="0" borderId="4" xfId="0" applyFont="1" applyFill="1" applyBorder="1" applyAlignment="1">
      <alignment horizontal="center" vertical="center" wrapText="1"/>
    </xf>
    <xf numFmtId="0" fontId="14" fillId="2" borderId="5" xfId="0" applyFont="1" applyFill="1" applyBorder="1" applyAlignment="1" applyProtection="1">
      <alignment vertical="center" wrapText="1"/>
      <protection locked="0"/>
    </xf>
    <xf numFmtId="0" fontId="14" fillId="2" borderId="6" xfId="0" applyFont="1" applyFill="1" applyBorder="1" applyAlignment="1" applyProtection="1">
      <alignment horizontal="center" vertical="center" wrapText="1"/>
      <protection locked="0"/>
    </xf>
    <xf numFmtId="0" fontId="14" fillId="0" borderId="0" xfId="0" applyFont="1" applyFill="1" applyAlignment="1" applyProtection="1">
      <alignment vertical="center" wrapText="1"/>
      <protection locked="0"/>
    </xf>
    <xf numFmtId="0" fontId="15" fillId="0" borderId="0" xfId="0" applyFont="1" applyBorder="1" applyAlignment="1">
      <alignment wrapText="1"/>
    </xf>
    <xf numFmtId="0" fontId="15" fillId="0" borderId="7" xfId="0" applyFont="1" applyFill="1" applyBorder="1" applyAlignment="1">
      <alignment wrapText="1"/>
    </xf>
    <xf numFmtId="0" fontId="15" fillId="0" borderId="8" xfId="0" applyFont="1" applyBorder="1" applyAlignment="1">
      <alignment wrapText="1"/>
    </xf>
    <xf numFmtId="0" fontId="15" fillId="0" borderId="8" xfId="0" applyFont="1" applyFill="1" applyBorder="1" applyAlignment="1">
      <alignment wrapText="1"/>
    </xf>
    <xf numFmtId="0" fontId="15" fillId="0" borderId="9" xfId="0" applyFont="1" applyFill="1" applyBorder="1" applyAlignment="1">
      <alignment horizontal="center" vertical="center" wrapText="1"/>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horizontal="center" vertical="center" wrapText="1"/>
      <protection locked="0"/>
    </xf>
    <xf numFmtId="0" fontId="14" fillId="2" borderId="12" xfId="0" applyFont="1" applyFill="1" applyBorder="1" applyAlignment="1" applyProtection="1">
      <alignment vertical="center" wrapText="1"/>
      <protection locked="0"/>
    </xf>
    <xf numFmtId="0" fontId="14" fillId="2" borderId="13" xfId="0" applyFont="1" applyFill="1" applyBorder="1" applyAlignment="1" applyProtection="1">
      <alignment horizontal="center" vertical="center" wrapText="1"/>
      <protection locked="0"/>
    </xf>
    <xf numFmtId="0" fontId="15" fillId="0" borderId="14" xfId="0" applyFont="1" applyFill="1" applyBorder="1" applyAlignment="1">
      <alignment wrapText="1"/>
    </xf>
    <xf numFmtId="0" fontId="15" fillId="0" borderId="15" xfId="0" applyFont="1" applyFill="1" applyBorder="1" applyAlignment="1">
      <alignment horizontal="center" vertical="center" wrapText="1"/>
    </xf>
    <xf numFmtId="0" fontId="14" fillId="2" borderId="16" xfId="0" applyFont="1" applyFill="1" applyBorder="1" applyAlignment="1" applyProtection="1">
      <alignment wrapText="1"/>
      <protection locked="0"/>
    </xf>
    <xf numFmtId="0" fontId="14" fillId="2" borderId="17" xfId="0" applyFont="1" applyFill="1" applyBorder="1" applyAlignment="1" applyProtection="1">
      <alignment horizontal="center" wrapText="1"/>
      <protection locked="0"/>
    </xf>
    <xf numFmtId="0" fontId="14" fillId="0" borderId="0" xfId="0" applyFont="1" applyFill="1" applyAlignment="1" applyProtection="1">
      <alignment wrapText="1"/>
      <protection locked="0"/>
    </xf>
    <xf numFmtId="0" fontId="15" fillId="0" borderId="18" xfId="0" applyFont="1" applyFill="1" applyBorder="1" applyAlignment="1">
      <alignment wrapText="1"/>
    </xf>
    <xf numFmtId="0" fontId="15" fillId="0" borderId="19" xfId="0" applyFont="1" applyFill="1" applyBorder="1" applyAlignment="1">
      <alignment horizontal="center" vertical="center" wrapText="1"/>
    </xf>
    <xf numFmtId="0" fontId="14" fillId="0" borderId="8"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0" xfId="0" applyFont="1" applyFill="1" applyAlignment="1" applyProtection="1">
      <alignment wrapText="1"/>
      <protection locked="0"/>
    </xf>
    <xf numFmtId="0" fontId="14" fillId="2" borderId="21" xfId="0" applyFont="1" applyFill="1" applyBorder="1" applyAlignment="1" applyProtection="1">
      <alignment/>
      <protection locked="0"/>
    </xf>
    <xf numFmtId="0" fontId="14" fillId="2" borderId="6" xfId="0" applyFont="1" applyFill="1" applyBorder="1" applyAlignment="1" applyProtection="1">
      <alignment/>
      <protection locked="0"/>
    </xf>
    <xf numFmtId="0" fontId="14" fillId="2" borderId="11" xfId="0" applyFont="1" applyFill="1" applyBorder="1" applyAlignment="1" applyProtection="1">
      <alignment/>
      <protection locked="0"/>
    </xf>
    <xf numFmtId="0" fontId="14" fillId="2" borderId="22" xfId="0" applyFont="1" applyFill="1" applyBorder="1" applyAlignment="1" applyProtection="1">
      <alignment vertical="center" wrapText="1"/>
      <protection locked="0"/>
    </xf>
    <xf numFmtId="0" fontId="14" fillId="2" borderId="12" xfId="0" applyFont="1" applyFill="1" applyBorder="1" applyAlignment="1" applyProtection="1">
      <alignment horizontal="center" vertical="center" wrapText="1"/>
      <protection locked="0"/>
    </xf>
    <xf numFmtId="0" fontId="14" fillId="2" borderId="23" xfId="0" applyFont="1" applyFill="1" applyBorder="1" applyAlignment="1" applyProtection="1">
      <alignment/>
      <protection locked="0"/>
    </xf>
    <xf numFmtId="0" fontId="14" fillId="2" borderId="5" xfId="0" applyFont="1" applyFill="1" applyBorder="1" applyAlignment="1" applyProtection="1">
      <alignment/>
      <protection locked="0"/>
    </xf>
    <xf numFmtId="0" fontId="14" fillId="2" borderId="7" xfId="0" applyFont="1" applyFill="1" applyBorder="1" applyAlignment="1" applyProtection="1">
      <alignment/>
      <protection locked="0"/>
    </xf>
    <xf numFmtId="0" fontId="14" fillId="2" borderId="10" xfId="0" applyFont="1" applyFill="1" applyBorder="1" applyAlignment="1" applyProtection="1">
      <alignment/>
      <protection locked="0"/>
    </xf>
    <xf numFmtId="0" fontId="13" fillId="3" borderId="22" xfId="0" applyFont="1" applyFill="1" applyBorder="1" applyAlignment="1">
      <alignment wrapText="1"/>
    </xf>
    <xf numFmtId="0" fontId="16" fillId="3" borderId="18" xfId="0" applyFont="1" applyFill="1" applyBorder="1" applyAlignment="1">
      <alignment wrapText="1"/>
    </xf>
    <xf numFmtId="0" fontId="18" fillId="3" borderId="18"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24" xfId="0" applyFont="1" applyFill="1" applyBorder="1" applyAlignment="1">
      <alignment/>
    </xf>
    <xf numFmtId="0" fontId="19" fillId="0" borderId="25" xfId="0" applyFont="1" applyFill="1" applyBorder="1" applyAlignment="1">
      <alignment horizontal="center" vertical="top" wrapText="1"/>
    </xf>
    <xf numFmtId="0" fontId="19" fillId="0" borderId="25" xfId="0" applyFont="1" applyFill="1" applyBorder="1" applyAlignment="1">
      <alignment/>
    </xf>
    <xf numFmtId="0" fontId="19" fillId="0" borderId="25" xfId="0" applyFont="1" applyFill="1" applyBorder="1" applyAlignment="1">
      <alignment horizontal="center" vertical="center"/>
    </xf>
    <xf numFmtId="0" fontId="19" fillId="0" borderId="25" xfId="0" applyFont="1" applyFill="1" applyBorder="1" applyAlignment="1">
      <alignment horizontal="center"/>
    </xf>
    <xf numFmtId="0" fontId="19" fillId="0" borderId="25" xfId="0" applyFont="1" applyFill="1" applyBorder="1" applyAlignment="1">
      <alignment/>
    </xf>
    <xf numFmtId="164" fontId="20" fillId="2" borderId="1" xfId="0" applyNumberFormat="1" applyFont="1" applyFill="1" applyBorder="1" applyAlignment="1" applyProtection="1">
      <alignment vertical="center" textRotation="90"/>
      <protection/>
    </xf>
    <xf numFmtId="164" fontId="20" fillId="2" borderId="2" xfId="0" applyNumberFormat="1" applyFont="1" applyFill="1" applyBorder="1" applyAlignment="1" applyProtection="1">
      <alignment/>
      <protection/>
    </xf>
    <xf numFmtId="0" fontId="15" fillId="0" borderId="26" xfId="0" applyFont="1" applyFill="1" applyBorder="1" applyAlignment="1">
      <alignment horizontal="center" vertical="center" wrapText="1"/>
    </xf>
    <xf numFmtId="0" fontId="14" fillId="0" borderId="16" xfId="0" applyFont="1" applyFill="1" applyBorder="1" applyAlignment="1" applyProtection="1">
      <alignment/>
      <protection locked="0"/>
    </xf>
    <xf numFmtId="0" fontId="14" fillId="0" borderId="17" xfId="0" applyFont="1" applyFill="1" applyBorder="1" applyAlignment="1" applyProtection="1">
      <alignment horizontal="center"/>
      <protection locked="0"/>
    </xf>
    <xf numFmtId="0" fontId="14" fillId="0" borderId="17" xfId="0" applyFont="1" applyFill="1" applyBorder="1" applyAlignment="1" applyProtection="1">
      <alignment/>
      <protection locked="0"/>
    </xf>
    <xf numFmtId="0" fontId="13" fillId="3" borderId="27" xfId="0" applyFont="1" applyFill="1" applyBorder="1" applyAlignment="1">
      <alignment wrapText="1"/>
    </xf>
    <xf numFmtId="0" fontId="16" fillId="3" borderId="28" xfId="0" applyFont="1" applyFill="1" applyBorder="1" applyAlignment="1">
      <alignment wrapText="1"/>
    </xf>
    <xf numFmtId="0" fontId="18" fillId="3" borderId="28" xfId="0" applyFont="1" applyFill="1" applyBorder="1" applyAlignment="1">
      <alignment horizontal="center" vertical="center" wrapText="1"/>
    </xf>
    <xf numFmtId="0" fontId="14" fillId="0" borderId="0" xfId="0" applyFont="1" applyFill="1" applyAlignment="1">
      <alignment/>
    </xf>
    <xf numFmtId="0" fontId="14" fillId="0" borderId="0" xfId="0" applyFont="1" applyFill="1" applyAlignment="1">
      <alignment/>
    </xf>
    <xf numFmtId="0" fontId="14" fillId="0" borderId="0" xfId="0" applyFont="1" applyFill="1" applyAlignment="1">
      <alignment horizontal="center" vertical="center"/>
    </xf>
    <xf numFmtId="0" fontId="14" fillId="0" borderId="0" xfId="0" applyFont="1" applyFill="1" applyAlignment="1">
      <alignment horizontal="center"/>
    </xf>
    <xf numFmtId="0" fontId="14" fillId="0" borderId="0" xfId="0" applyFont="1" applyAlignment="1">
      <alignment/>
    </xf>
    <xf numFmtId="0" fontId="14" fillId="0" borderId="0" xfId="0" applyFont="1" applyAlignment="1">
      <alignment/>
    </xf>
    <xf numFmtId="0" fontId="14" fillId="0" borderId="0" xfId="0" applyFont="1" applyAlignment="1">
      <alignment horizontal="center" vertical="center"/>
    </xf>
    <xf numFmtId="0" fontId="14" fillId="0" borderId="0" xfId="0" applyFont="1" applyAlignment="1">
      <alignment horizontal="center"/>
    </xf>
    <xf numFmtId="0" fontId="24" fillId="0" borderId="0" xfId="0" applyFont="1" applyAlignment="1">
      <alignment/>
    </xf>
    <xf numFmtId="0" fontId="25" fillId="0" borderId="0" xfId="0" applyFont="1" applyAlignment="1">
      <alignment horizontal="left"/>
    </xf>
    <xf numFmtId="0" fontId="25" fillId="0" borderId="0" xfId="0" applyFont="1" applyAlignment="1">
      <alignment horizontal="justify"/>
    </xf>
    <xf numFmtId="0" fontId="24" fillId="0" borderId="0" xfId="0" applyFont="1" applyAlignment="1">
      <alignment horizontal="justify"/>
    </xf>
    <xf numFmtId="0" fontId="25" fillId="0" borderId="0" xfId="0" applyFont="1" applyAlignment="1">
      <alignment/>
    </xf>
    <xf numFmtId="0" fontId="2" fillId="2" borderId="29" xfId="0" applyFont="1" applyFill="1" applyBorder="1" applyAlignment="1">
      <alignment horizontal="center"/>
    </xf>
    <xf numFmtId="0" fontId="26" fillId="0" borderId="0" xfId="0" applyNumberFormat="1" applyFont="1" applyBorder="1" applyAlignment="1" applyProtection="1">
      <alignment vertical="center" wrapText="1"/>
      <protection locked="0"/>
    </xf>
    <xf numFmtId="0" fontId="0" fillId="0" borderId="0" xfId="0" applyNumberFormat="1" applyAlignment="1">
      <alignment vertical="center"/>
    </xf>
    <xf numFmtId="0" fontId="27" fillId="0" borderId="0" xfId="0" applyNumberFormat="1" applyFont="1" applyBorder="1" applyAlignment="1" applyProtection="1">
      <alignment vertical="center" wrapText="1"/>
      <protection locked="0"/>
    </xf>
    <xf numFmtId="0" fontId="27" fillId="0" borderId="0" xfId="0" applyFont="1" applyBorder="1" applyAlignment="1" applyProtection="1">
      <alignment wrapText="1"/>
      <protection locked="0"/>
    </xf>
    <xf numFmtId="0" fontId="26" fillId="0" borderId="0" xfId="0" applyFont="1" applyAlignment="1">
      <alignment/>
    </xf>
    <xf numFmtId="0" fontId="28" fillId="0" borderId="0" xfId="0" applyFont="1" applyAlignment="1">
      <alignment/>
    </xf>
    <xf numFmtId="0" fontId="27" fillId="0" borderId="0" xfId="17" applyFont="1" applyBorder="1" applyAlignment="1" applyProtection="1">
      <alignment wrapText="1"/>
      <protection locked="0"/>
    </xf>
    <xf numFmtId="0" fontId="29" fillId="0" borderId="0" xfId="17" applyBorder="1" applyAlignment="1">
      <alignment wrapText="1"/>
    </xf>
    <xf numFmtId="0" fontId="26" fillId="0" borderId="0" xfId="0" applyFont="1" applyAlignment="1">
      <alignment wrapText="1"/>
    </xf>
    <xf numFmtId="0" fontId="26" fillId="0" borderId="0" xfId="0" applyFont="1" applyAlignment="1">
      <alignment horizontal="center"/>
    </xf>
    <xf numFmtId="0" fontId="22" fillId="0" borderId="0" xfId="0" applyFont="1" applyAlignment="1">
      <alignment horizontal="left" wrapText="1"/>
    </xf>
    <xf numFmtId="0" fontId="23" fillId="0" borderId="0" xfId="0" applyFont="1" applyAlignment="1">
      <alignment/>
    </xf>
    <xf numFmtId="0" fontId="15" fillId="0" borderId="30" xfId="0" applyFont="1" applyFill="1" applyBorder="1" applyAlignment="1">
      <alignment wrapText="1"/>
    </xf>
    <xf numFmtId="0" fontId="15" fillId="0" borderId="17" xfId="0" applyFont="1" applyBorder="1" applyAlignment="1">
      <alignment/>
    </xf>
    <xf numFmtId="0" fontId="17" fillId="3" borderId="28"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5" fillId="0" borderId="22" xfId="0" applyFont="1" applyFill="1" applyBorder="1" applyAlignment="1">
      <alignment vertical="top" wrapText="1"/>
    </xf>
    <xf numFmtId="0" fontId="15" fillId="0" borderId="18" xfId="0" applyFont="1" applyBorder="1" applyAlignment="1">
      <alignment vertical="top"/>
    </xf>
    <xf numFmtId="0" fontId="14" fillId="0" borderId="23" xfId="0" applyFont="1" applyBorder="1" applyAlignment="1">
      <alignment vertical="top"/>
    </xf>
    <xf numFmtId="0" fontId="14" fillId="0" borderId="0" xfId="0" applyFont="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7" fillId="3" borderId="18"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2" fillId="0" borderId="24" xfId="0" applyFont="1" applyFill="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33" xfId="0" applyFont="1" applyBorder="1" applyAlignment="1" applyProtection="1">
      <alignment horizontal="center" vertical="center"/>
      <protection/>
    </xf>
    <xf numFmtId="0" fontId="15" fillId="0" borderId="34" xfId="0" applyFont="1" applyFill="1" applyBorder="1" applyAlignment="1">
      <alignment wrapText="1"/>
    </xf>
    <xf numFmtId="0" fontId="15" fillId="0" borderId="35" xfId="0" applyFont="1" applyBorder="1" applyAlignment="1">
      <alignment/>
    </xf>
    <xf numFmtId="0" fontId="0" fillId="0" borderId="7" xfId="0" applyFont="1" applyBorder="1" applyAlignment="1">
      <alignment vertical="top"/>
    </xf>
    <xf numFmtId="0" fontId="0" fillId="0" borderId="8" xfId="0" applyFont="1" applyBorder="1" applyAlignment="1">
      <alignment vertical="top"/>
    </xf>
    <xf numFmtId="0" fontId="15" fillId="0" borderId="23" xfId="0" applyFont="1" applyBorder="1" applyAlignment="1">
      <alignment vertical="top"/>
    </xf>
    <xf numFmtId="0" fontId="15" fillId="0" borderId="0" xfId="0" applyFont="1" applyBorder="1" applyAlignment="1">
      <alignment vertical="top"/>
    </xf>
    <xf numFmtId="0" fontId="15" fillId="0" borderId="36" xfId="0" applyFont="1" applyFill="1" applyBorder="1" applyAlignment="1">
      <alignment wrapText="1"/>
    </xf>
    <xf numFmtId="0" fontId="15" fillId="0" borderId="14" xfId="0" applyFont="1" applyBorder="1" applyAlignment="1">
      <alignment/>
    </xf>
    <xf numFmtId="0" fontId="15" fillId="0" borderId="18" xfId="0" applyFont="1" applyBorder="1" applyAlignment="1">
      <alignment/>
    </xf>
    <xf numFmtId="0" fontId="15" fillId="0" borderId="23" xfId="0" applyFont="1" applyBorder="1" applyAlignment="1">
      <alignment/>
    </xf>
    <xf numFmtId="0" fontId="15" fillId="0" borderId="0" xfId="0" applyFont="1" applyBorder="1" applyAlignment="1">
      <alignment/>
    </xf>
    <xf numFmtId="0" fontId="15" fillId="0" borderId="7" xfId="0" applyFont="1" applyBorder="1" applyAlignment="1">
      <alignment/>
    </xf>
    <xf numFmtId="0" fontId="15" fillId="0" borderId="8" xfId="0" applyFont="1" applyBorder="1" applyAlignment="1">
      <alignment/>
    </xf>
    <xf numFmtId="0" fontId="14" fillId="0" borderId="0" xfId="0" applyFont="1" applyBorder="1" applyAlignment="1">
      <alignment vertical="top"/>
    </xf>
    <xf numFmtId="0" fontId="15" fillId="0" borderId="23" xfId="0" applyFont="1" applyFill="1" applyBorder="1" applyAlignment="1">
      <alignment wrapText="1"/>
    </xf>
    <xf numFmtId="0" fontId="0" fillId="0" borderId="0" xfId="0" applyFont="1" applyAlignment="1">
      <alignment wrapText="1"/>
    </xf>
    <xf numFmtId="0" fontId="15" fillId="0" borderId="22" xfId="0" applyFont="1" applyFill="1" applyBorder="1" applyAlignment="1">
      <alignment wrapText="1"/>
    </xf>
    <xf numFmtId="0" fontId="6" fillId="3" borderId="24" xfId="0" applyFont="1" applyFill="1" applyBorder="1" applyAlignment="1">
      <alignment horizontal="center" vertical="center" wrapText="1"/>
    </xf>
    <xf numFmtId="0" fontId="0" fillId="0" borderId="25" xfId="0" applyBorder="1" applyAlignment="1">
      <alignment horizontal="center" vertical="center"/>
    </xf>
    <xf numFmtId="0" fontId="7" fillId="3" borderId="25" xfId="0" applyFont="1" applyFill="1" applyBorder="1" applyAlignment="1">
      <alignment horizontal="center" vertical="center"/>
    </xf>
    <xf numFmtId="0" fontId="0" fillId="0" borderId="33" xfId="0"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24" xfId="0" applyFont="1" applyFill="1" applyBorder="1" applyAlignment="1">
      <alignment horizontal="right" vertical="center"/>
    </xf>
    <xf numFmtId="0" fontId="13" fillId="0" borderId="25" xfId="0" applyFont="1" applyBorder="1" applyAlignment="1">
      <alignment horizontal="right" vertical="center"/>
    </xf>
    <xf numFmtId="0" fontId="13" fillId="0" borderId="33" xfId="0" applyFont="1" applyBorder="1" applyAlignment="1">
      <alignment horizontal="right" vertical="center"/>
    </xf>
    <xf numFmtId="0" fontId="4" fillId="3" borderId="24" xfId="0" applyFont="1" applyFill="1" applyBorder="1" applyAlignment="1">
      <alignment horizontal="center" vertical="center" wrapText="1"/>
    </xf>
    <xf numFmtId="0" fontId="5" fillId="3" borderId="33" xfId="0" applyFont="1" applyFill="1" applyBorder="1" applyAlignment="1">
      <alignment horizontal="center" vertical="center" wrapText="1"/>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kleber@id-kliniken.de"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dimension ref="A1:G41"/>
  <sheetViews>
    <sheetView workbookViewId="0" topLeftCell="A1">
      <selection activeCell="A7" sqref="A7"/>
    </sheetView>
  </sheetViews>
  <sheetFormatPr defaultColWidth="11.421875" defaultRowHeight="12.75"/>
  <cols>
    <col min="1" max="1" width="102.140625" style="84" customWidth="1"/>
    <col min="2" max="16384" width="11.421875" style="84" customWidth="1"/>
  </cols>
  <sheetData>
    <row r="1" spans="1:7" ht="42.75" customHeight="1">
      <c r="A1" s="100" t="s">
        <v>111</v>
      </c>
      <c r="B1" s="101"/>
      <c r="C1" s="101"/>
      <c r="D1" s="101"/>
      <c r="E1" s="101"/>
      <c r="F1" s="101"/>
      <c r="G1" s="101"/>
    </row>
    <row r="2" ht="12">
      <c r="A2" s="85"/>
    </row>
    <row r="3" ht="12">
      <c r="A3" s="86" t="s">
        <v>71</v>
      </c>
    </row>
    <row r="4" ht="24">
      <c r="A4" s="87" t="s">
        <v>112</v>
      </c>
    </row>
    <row r="5" ht="12">
      <c r="A5" s="87"/>
    </row>
    <row r="6" ht="12">
      <c r="A6" s="86" t="s">
        <v>72</v>
      </c>
    </row>
    <row r="7" ht="48">
      <c r="A7" s="87" t="s">
        <v>73</v>
      </c>
    </row>
    <row r="8" ht="12">
      <c r="A8" s="87"/>
    </row>
    <row r="9" ht="48">
      <c r="A9" s="86" t="s">
        <v>109</v>
      </c>
    </row>
    <row r="10" ht="12">
      <c r="A10" s="87"/>
    </row>
    <row r="11" ht="12">
      <c r="A11" s="86" t="s">
        <v>74</v>
      </c>
    </row>
    <row r="12" ht="12">
      <c r="A12" s="87"/>
    </row>
    <row r="13" ht="36">
      <c r="A13" s="86" t="s">
        <v>75</v>
      </c>
    </row>
    <row r="14" ht="12">
      <c r="A14" s="87"/>
    </row>
    <row r="15" ht="12">
      <c r="A15" s="86" t="s">
        <v>76</v>
      </c>
    </row>
    <row r="16" ht="24">
      <c r="A16" s="86" t="s">
        <v>77</v>
      </c>
    </row>
    <row r="17" ht="12">
      <c r="A17" s="87" t="s">
        <v>78</v>
      </c>
    </row>
    <row r="18" ht="12">
      <c r="A18" s="87" t="s">
        <v>79</v>
      </c>
    </row>
    <row r="19" ht="12">
      <c r="A19" s="87" t="s">
        <v>80</v>
      </c>
    </row>
    <row r="20" ht="12">
      <c r="A20" s="87" t="s">
        <v>81</v>
      </c>
    </row>
    <row r="21" ht="12">
      <c r="A21" s="87" t="s">
        <v>82</v>
      </c>
    </row>
    <row r="22" ht="12">
      <c r="A22" s="87"/>
    </row>
    <row r="23" ht="12">
      <c r="A23" s="86" t="s">
        <v>83</v>
      </c>
    </row>
    <row r="24" ht="12">
      <c r="A24" s="87" t="s">
        <v>84</v>
      </c>
    </row>
    <row r="25" ht="12">
      <c r="A25" s="87" t="s">
        <v>78</v>
      </c>
    </row>
    <row r="26" ht="12">
      <c r="A26" s="87" t="s">
        <v>85</v>
      </c>
    </row>
    <row r="27" ht="12">
      <c r="A27" s="87" t="s">
        <v>86</v>
      </c>
    </row>
    <row r="28" ht="12">
      <c r="A28" s="87"/>
    </row>
    <row r="29" ht="24">
      <c r="A29" s="86" t="s">
        <v>87</v>
      </c>
    </row>
    <row r="32" ht="12">
      <c r="A32" s="88" t="s">
        <v>88</v>
      </c>
    </row>
    <row r="33" ht="12">
      <c r="A33" s="88"/>
    </row>
    <row r="34" ht="24">
      <c r="A34" s="87" t="s">
        <v>89</v>
      </c>
    </row>
    <row r="35" ht="12">
      <c r="A35" s="87" t="s">
        <v>90</v>
      </c>
    </row>
    <row r="36" ht="24">
      <c r="A36" s="87" t="s">
        <v>91</v>
      </c>
    </row>
    <row r="37" ht="12">
      <c r="A37" s="87" t="s">
        <v>92</v>
      </c>
    </row>
    <row r="38" ht="36">
      <c r="A38" s="87" t="s">
        <v>93</v>
      </c>
    </row>
    <row r="39" ht="12">
      <c r="A39" s="87" t="s">
        <v>94</v>
      </c>
    </row>
    <row r="40" ht="24.75" customHeight="1">
      <c r="A40" s="87" t="s">
        <v>95</v>
      </c>
    </row>
    <row r="41" ht="12">
      <c r="A41" s="87" t="s">
        <v>113</v>
      </c>
    </row>
  </sheetData>
  <mergeCells count="1">
    <mergeCell ref="A1:G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tabSelected="1" workbookViewId="0" topLeftCell="A1">
      <selection activeCell="C9" sqref="C9"/>
    </sheetView>
  </sheetViews>
  <sheetFormatPr defaultColWidth="11.421875" defaultRowHeight="12.75"/>
  <cols>
    <col min="1" max="1" width="108.57421875" style="98" customWidth="1"/>
  </cols>
  <sheetData>
    <row r="1" spans="1:9" ht="12.75">
      <c r="A1" s="90"/>
      <c r="B1" s="91"/>
      <c r="C1" s="91"/>
      <c r="D1" s="91"/>
      <c r="E1" s="91"/>
      <c r="F1" s="91"/>
      <c r="G1" s="91"/>
      <c r="H1" s="91"/>
      <c r="I1" s="91"/>
    </row>
    <row r="2" spans="1:9" ht="12.75">
      <c r="A2" s="90"/>
      <c r="B2" s="91"/>
      <c r="C2" s="91"/>
      <c r="D2" s="91"/>
      <c r="E2" s="91"/>
      <c r="F2" s="91"/>
      <c r="G2" s="91"/>
      <c r="H2" s="91"/>
      <c r="I2" s="91"/>
    </row>
    <row r="3" spans="1:9" ht="25.5">
      <c r="A3" s="92" t="s">
        <v>114</v>
      </c>
      <c r="B3" s="91"/>
      <c r="C3" s="91"/>
      <c r="D3" s="91"/>
      <c r="E3" s="91"/>
      <c r="F3" s="91"/>
      <c r="G3" s="91"/>
      <c r="H3" s="91"/>
      <c r="I3" s="91"/>
    </row>
    <row r="4" spans="1:9" ht="12.75">
      <c r="A4" s="92"/>
      <c r="B4" s="91"/>
      <c r="C4" s="91"/>
      <c r="D4" s="91"/>
      <c r="E4" s="91"/>
      <c r="F4" s="91"/>
      <c r="G4" s="91"/>
      <c r="H4" s="91"/>
      <c r="I4" s="91"/>
    </row>
    <row r="5" spans="1:9" ht="25.5">
      <c r="A5" s="92" t="s">
        <v>96</v>
      </c>
      <c r="B5" s="91"/>
      <c r="C5" s="91"/>
      <c r="D5" s="91"/>
      <c r="E5" s="91"/>
      <c r="F5" s="91"/>
      <c r="G5" s="91"/>
      <c r="H5" s="91"/>
      <c r="I5" s="91"/>
    </row>
    <row r="6" spans="1:9" ht="12.75">
      <c r="A6" s="92"/>
      <c r="B6" s="91"/>
      <c r="C6" s="91"/>
      <c r="D6" s="91"/>
      <c r="E6" s="91"/>
      <c r="F6" s="91"/>
      <c r="G6" s="91"/>
      <c r="H6" s="91"/>
      <c r="I6" s="91"/>
    </row>
    <row r="7" spans="1:9" ht="12.75">
      <c r="A7" s="92"/>
      <c r="B7" s="91"/>
      <c r="C7" s="91"/>
      <c r="D7" s="91"/>
      <c r="E7" s="91"/>
      <c r="F7" s="91"/>
      <c r="G7" s="91"/>
      <c r="H7" s="91"/>
      <c r="I7" s="91"/>
    </row>
    <row r="8" spans="1:9" ht="12.75">
      <c r="A8" s="92" t="s">
        <v>97</v>
      </c>
      <c r="B8" s="91"/>
      <c r="C8" s="91"/>
      <c r="D8" s="91"/>
      <c r="E8" s="91"/>
      <c r="F8" s="91"/>
      <c r="G8" s="91"/>
      <c r="H8" s="91"/>
      <c r="I8" s="91"/>
    </row>
    <row r="9" spans="1:9" ht="12.75">
      <c r="A9" s="92"/>
      <c r="B9" s="91"/>
      <c r="C9" s="91"/>
      <c r="D9" s="91"/>
      <c r="E9" s="91"/>
      <c r="F9" s="91"/>
      <c r="G9" s="91"/>
      <c r="H9" s="91"/>
      <c r="I9" s="91"/>
    </row>
    <row r="10" ht="12.75">
      <c r="A10" s="93" t="s">
        <v>98</v>
      </c>
    </row>
    <row r="11" ht="12.75">
      <c r="A11" s="93"/>
    </row>
    <row r="12" ht="12.75">
      <c r="A12" s="93" t="s">
        <v>99</v>
      </c>
    </row>
    <row r="13" ht="12.75">
      <c r="A13" s="93"/>
    </row>
    <row r="14" ht="38.25">
      <c r="A14" s="93" t="s">
        <v>100</v>
      </c>
    </row>
    <row r="15" ht="12.75">
      <c r="A15" s="93"/>
    </row>
    <row r="16" ht="12.75">
      <c r="A16" s="93" t="s">
        <v>101</v>
      </c>
    </row>
    <row r="17" ht="12.75">
      <c r="A17" s="93"/>
    </row>
    <row r="18" ht="25.5">
      <c r="A18" s="93" t="s">
        <v>110</v>
      </c>
    </row>
    <row r="19" ht="12.75">
      <c r="A19" s="93"/>
    </row>
    <row r="20" ht="12.75">
      <c r="A20" s="93" t="s">
        <v>102</v>
      </c>
    </row>
    <row r="21" ht="12.75">
      <c r="A21" s="93"/>
    </row>
    <row r="22" ht="12.75">
      <c r="A22" s="93" t="s">
        <v>103</v>
      </c>
    </row>
    <row r="23" ht="12.75">
      <c r="A23" s="93"/>
    </row>
    <row r="24" s="95" customFormat="1" ht="12.75">
      <c r="A24" s="94" t="s">
        <v>104</v>
      </c>
    </row>
    <row r="25" ht="12.75">
      <c r="A25" s="96" t="s">
        <v>105</v>
      </c>
    </row>
    <row r="26" ht="12.75">
      <c r="A26" s="93" t="s">
        <v>106</v>
      </c>
    </row>
    <row r="27" ht="12.75">
      <c r="A27" s="93" t="s">
        <v>107</v>
      </c>
    </row>
    <row r="28" ht="12.75">
      <c r="A28" s="97"/>
    </row>
    <row r="29" ht="12.75">
      <c r="A29" s="97" t="s">
        <v>108</v>
      </c>
    </row>
    <row r="37" ht="12.75">
      <c r="A37" s="99"/>
    </row>
  </sheetData>
  <hyperlinks>
    <hyperlink ref="A29" r:id="rId1" display="e-mail: j.kleber@id-kliniken.de"/>
  </hyperlink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IV78"/>
  <sheetViews>
    <sheetView showGridLines="0" workbookViewId="0" topLeftCell="A1">
      <selection activeCell="V40" sqref="V40"/>
    </sheetView>
  </sheetViews>
  <sheetFormatPr defaultColWidth="11.421875" defaultRowHeight="12.75"/>
  <cols>
    <col min="1" max="1" width="12.421875" style="10" customWidth="1"/>
    <col min="2" max="2" width="5.140625" style="1" customWidth="1"/>
    <col min="3" max="3" width="0.85546875" style="1" hidden="1" customWidth="1"/>
    <col min="4" max="4" width="14.28125" style="10" customWidth="1"/>
    <col min="5" max="5" width="6.8515625" style="2" customWidth="1"/>
    <col min="6" max="6" width="2.421875" style="3" customWidth="1"/>
    <col min="7" max="7" width="2.57421875" style="3" customWidth="1"/>
    <col min="8" max="16384" width="2.421875" style="3" customWidth="1"/>
  </cols>
  <sheetData>
    <row r="1" spans="5:256" s="1" customFormat="1" ht="3" customHeight="1" thickBot="1">
      <c r="E1" s="7" t="str">
        <f>IF(AND(AS2&gt;0,AS2&lt;185),"8-980.0",IF(AND(AS2&gt;184,AS2&lt;553),"8-980.1",IF(AND(AS2&gt;552,AS2&lt;829),"8-980.20",IF(AND(AS2&gt;828,AS2&lt;1105),"8-980.21",IF(AND(AS2&gt;1104,AS2&lt;1381),"8-980.30",IF(AND(AS2&gt;1380,AS2&lt;1657),"8-980.31",IF(AND(AS2&gt;1656,AS2&lt;1933),"8-980.40"," ")))))))</f>
        <v> </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4"/>
      <c r="AN1" s="4"/>
      <c r="AO1" s="4"/>
      <c r="AP1" s="4"/>
      <c r="AQ1" s="4"/>
      <c r="AR1" s="4"/>
      <c r="AS1" s="3">
        <v>828</v>
      </c>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1" customFormat="1" ht="15.75" customHeight="1" thickBot="1">
      <c r="A2" s="5" t="s">
        <v>0</v>
      </c>
      <c r="B2" s="6"/>
      <c r="C2" s="6"/>
      <c r="D2" s="89" t="str">
        <f>IF(E1&gt;" ",E1,IF(E2&gt;" ",E2,IF(E3&gt;"",E3," ")))</f>
        <v> </v>
      </c>
      <c r="E2" s="7" t="str">
        <f>IF(AND(AS2&gt;1932,AS2&lt;2209),"8-980.41",IF(AND(AS2&gt;2208,AS2&lt;2485),"8-980.50",IF(AND(AS2&gt;2484,AS2&lt;2761),"8-980.51",IF(AND(AS2&gt;2760,AS2&lt;3221),"8-980.60",IF(AND(AS2&gt;3219,AS2&lt;3681),"8-980.61",IF(AND(AS2&gt;3680,AS2&lt;4601),"8-980.7",IF(AND(AS2&gt;4600,AS2&lt;5521),"8-980.8"," ")))))))</f>
        <v> </v>
      </c>
      <c r="F2" s="8"/>
      <c r="H2" s="9"/>
      <c r="I2" s="9"/>
      <c r="J2" s="9"/>
      <c r="N2" s="143" t="s">
        <v>1</v>
      </c>
      <c r="O2" s="135"/>
      <c r="P2" s="135"/>
      <c r="Q2" s="135"/>
      <c r="R2" s="135"/>
      <c r="S2" s="144">
        <f>SUM(F56:IV56)</f>
        <v>0</v>
      </c>
      <c r="T2" s="135"/>
      <c r="U2" s="135"/>
      <c r="V2" s="137"/>
      <c r="W2" s="2"/>
      <c r="X2" s="143" t="s">
        <v>2</v>
      </c>
      <c r="Y2" s="135"/>
      <c r="Z2" s="135"/>
      <c r="AA2" s="135"/>
      <c r="AB2" s="135"/>
      <c r="AC2" s="135"/>
      <c r="AD2" s="144">
        <f>SUM(F69:IV69)</f>
        <v>0</v>
      </c>
      <c r="AE2" s="135"/>
      <c r="AF2" s="135"/>
      <c r="AG2" s="137"/>
      <c r="AH2" s="2"/>
      <c r="AI2" s="2"/>
      <c r="AJ2" s="134" t="s">
        <v>3</v>
      </c>
      <c r="AK2" s="135"/>
      <c r="AL2" s="135"/>
      <c r="AM2" s="135"/>
      <c r="AN2" s="135"/>
      <c r="AO2" s="135"/>
      <c r="AP2" s="135"/>
      <c r="AQ2" s="135"/>
      <c r="AR2" s="135"/>
      <c r="AS2" s="136">
        <f>S2+AD2</f>
        <v>0</v>
      </c>
      <c r="AT2" s="135"/>
      <c r="AU2" s="135"/>
      <c r="AV2" s="137"/>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1" customFormat="1" ht="7.5" customHeight="1">
      <c r="A3" s="6"/>
      <c r="B3" s="6"/>
      <c r="C3" s="6"/>
      <c r="D3" s="8"/>
      <c r="E3" s="1" t="str">
        <f>IF(AND(AS2&gt;5520,AS2&lt;7361),"8-980.9",IF(AND(AS2&gt;7360,AS2&lt;9201),"8-980.a",IF(AND(AS2&gt;9200,AS2&lt;11041),"8-980.b",IF(AND(AS2&gt;11040,AS2&lt;13801),"8-980.c",IF(AND(AS2&gt;13800,AS2&lt;16561),"8-980.d",IF(AND(AS2&gt;16560,AS2&lt;19321),"8-980.e",IF(AND(AS2&gt;19320),"8-980.f"," ")))))))</f>
        <v> </v>
      </c>
      <c r="F3" s="8"/>
      <c r="G3" s="9"/>
      <c r="H3" s="9"/>
      <c r="I3" s="9"/>
      <c r="J3" s="9"/>
      <c r="X3" s="3"/>
      <c r="Y3" s="3"/>
      <c r="Z3" s="3"/>
      <c r="AI3" s="10"/>
      <c r="AJ3" s="10"/>
      <c r="AK3" s="10"/>
      <c r="AL3" s="10"/>
      <c r="AM3" s="11"/>
      <c r="AN3" s="11"/>
      <c r="AO3" s="11"/>
      <c r="AP3" s="11"/>
      <c r="AQ3" s="12"/>
      <c r="AR3" s="4"/>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5:256" s="1" customFormat="1" ht="11.25" customHeight="1" hidden="1">
      <c r="E4" s="2"/>
      <c r="K4" s="138" t="str">
        <f>IF(AND(AS2&gt;0,AS2&lt;185),"8-980.0",IF(AND(AS2&gt;184,AS2&lt;553),"8-980.1",IF(AND(AS2&gt;552,AS2&lt;1105),"8-980.2",IF(AND(AS2&gt;1104,AS2&lt;1657),"8-980.3",IF(AND(AS2&gt;1656,AS2&lt;2209),"8-980.4",IF(AND(AS2&gt;2208,AS2&lt;2761),"8-980.5",IF(AND(AS2&gt;2760,AS2&lt;3681),"8-980.6"," ")))))))</f>
        <v> </v>
      </c>
      <c r="X4" s="3"/>
      <c r="Y4" s="3"/>
      <c r="Z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5:256" s="1" customFormat="1" ht="5.25" customHeight="1" hidden="1">
      <c r="E5" s="2"/>
      <c r="K5" s="139"/>
      <c r="X5" s="3"/>
      <c r="Y5" s="3"/>
      <c r="Z5" s="3"/>
      <c r="AM5" s="13"/>
      <c r="AN5" s="14"/>
      <c r="AO5" s="14"/>
      <c r="AP5" s="11"/>
      <c r="AQ5" s="15"/>
      <c r="AR5" s="4"/>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1" customFormat="1" ht="0.75" customHeight="1" thickBot="1">
      <c r="A6" s="10"/>
      <c r="C6" s="16"/>
      <c r="D6" s="10"/>
      <c r="E6" s="2"/>
      <c r="F6" s="3"/>
      <c r="G6" s="3"/>
      <c r="H6" s="3"/>
      <c r="I6" s="3"/>
      <c r="J6" s="3"/>
      <c r="K6" s="3"/>
      <c r="L6" s="3"/>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19" customFormat="1" ht="33" customHeight="1" thickBot="1">
      <c r="A7" s="140" t="s">
        <v>4</v>
      </c>
      <c r="B7" s="141"/>
      <c r="C7" s="141"/>
      <c r="D7" s="141"/>
      <c r="E7" s="142"/>
      <c r="F7" s="18"/>
      <c r="G7" s="18">
        <f aca="true" t="shared" si="0" ref="G7:BR7">F7+1</f>
        <v>1</v>
      </c>
      <c r="H7" s="18">
        <f t="shared" si="0"/>
        <v>2</v>
      </c>
      <c r="I7" s="18">
        <f t="shared" si="0"/>
        <v>3</v>
      </c>
      <c r="J7" s="18">
        <f t="shared" si="0"/>
        <v>4</v>
      </c>
      <c r="K7" s="18">
        <f t="shared" si="0"/>
        <v>5</v>
      </c>
      <c r="L7" s="18">
        <f t="shared" si="0"/>
        <v>6</v>
      </c>
      <c r="M7" s="18">
        <f t="shared" si="0"/>
        <v>7</v>
      </c>
      <c r="N7" s="18">
        <f t="shared" si="0"/>
        <v>8</v>
      </c>
      <c r="O7" s="18">
        <f t="shared" si="0"/>
        <v>9</v>
      </c>
      <c r="P7" s="18">
        <f t="shared" si="0"/>
        <v>10</v>
      </c>
      <c r="Q7" s="18">
        <f t="shared" si="0"/>
        <v>11</v>
      </c>
      <c r="R7" s="18">
        <f t="shared" si="0"/>
        <v>12</v>
      </c>
      <c r="S7" s="18">
        <f t="shared" si="0"/>
        <v>13</v>
      </c>
      <c r="T7" s="18">
        <f t="shared" si="0"/>
        <v>14</v>
      </c>
      <c r="U7" s="18">
        <f t="shared" si="0"/>
        <v>15</v>
      </c>
      <c r="V7" s="18">
        <f t="shared" si="0"/>
        <v>16</v>
      </c>
      <c r="W7" s="18">
        <f t="shared" si="0"/>
        <v>17</v>
      </c>
      <c r="X7" s="18">
        <f t="shared" si="0"/>
        <v>18</v>
      </c>
      <c r="Y7" s="18">
        <f t="shared" si="0"/>
        <v>19</v>
      </c>
      <c r="Z7" s="18">
        <f t="shared" si="0"/>
        <v>20</v>
      </c>
      <c r="AA7" s="18">
        <f t="shared" si="0"/>
        <v>21</v>
      </c>
      <c r="AB7" s="18">
        <f t="shared" si="0"/>
        <v>22</v>
      </c>
      <c r="AC7" s="18">
        <f t="shared" si="0"/>
        <v>23</v>
      </c>
      <c r="AD7" s="18">
        <f t="shared" si="0"/>
        <v>24</v>
      </c>
      <c r="AE7" s="18">
        <f t="shared" si="0"/>
        <v>25</v>
      </c>
      <c r="AF7" s="18">
        <f t="shared" si="0"/>
        <v>26</v>
      </c>
      <c r="AG7" s="18">
        <f t="shared" si="0"/>
        <v>27</v>
      </c>
      <c r="AH7" s="18">
        <f t="shared" si="0"/>
        <v>28</v>
      </c>
      <c r="AI7" s="18">
        <f t="shared" si="0"/>
        <v>29</v>
      </c>
      <c r="AJ7" s="18">
        <f t="shared" si="0"/>
        <v>30</v>
      </c>
      <c r="AK7" s="18">
        <f t="shared" si="0"/>
        <v>31</v>
      </c>
      <c r="AL7" s="18">
        <f t="shared" si="0"/>
        <v>32</v>
      </c>
      <c r="AM7" s="18">
        <f t="shared" si="0"/>
        <v>33</v>
      </c>
      <c r="AN7" s="18">
        <f t="shared" si="0"/>
        <v>34</v>
      </c>
      <c r="AO7" s="18">
        <f t="shared" si="0"/>
        <v>35</v>
      </c>
      <c r="AP7" s="18">
        <f t="shared" si="0"/>
        <v>36</v>
      </c>
      <c r="AQ7" s="18">
        <f t="shared" si="0"/>
        <v>37</v>
      </c>
      <c r="AR7" s="18">
        <f t="shared" si="0"/>
        <v>38</v>
      </c>
      <c r="AS7" s="18">
        <f t="shared" si="0"/>
        <v>39</v>
      </c>
      <c r="AT7" s="18">
        <f t="shared" si="0"/>
        <v>40</v>
      </c>
      <c r="AU7" s="18">
        <f t="shared" si="0"/>
        <v>41</v>
      </c>
      <c r="AV7" s="18">
        <f t="shared" si="0"/>
        <v>42</v>
      </c>
      <c r="AW7" s="18">
        <f t="shared" si="0"/>
        <v>43</v>
      </c>
      <c r="AX7" s="18">
        <f t="shared" si="0"/>
        <v>44</v>
      </c>
      <c r="AY7" s="18">
        <f t="shared" si="0"/>
        <v>45</v>
      </c>
      <c r="AZ7" s="18">
        <f t="shared" si="0"/>
        <v>46</v>
      </c>
      <c r="BA7" s="18">
        <f t="shared" si="0"/>
        <v>47</v>
      </c>
      <c r="BB7" s="18">
        <f t="shared" si="0"/>
        <v>48</v>
      </c>
      <c r="BC7" s="18">
        <f t="shared" si="0"/>
        <v>49</v>
      </c>
      <c r="BD7" s="18">
        <f t="shared" si="0"/>
        <v>50</v>
      </c>
      <c r="BE7" s="18">
        <f t="shared" si="0"/>
        <v>51</v>
      </c>
      <c r="BF7" s="18">
        <f t="shared" si="0"/>
        <v>52</v>
      </c>
      <c r="BG7" s="18">
        <f t="shared" si="0"/>
        <v>53</v>
      </c>
      <c r="BH7" s="18">
        <f t="shared" si="0"/>
        <v>54</v>
      </c>
      <c r="BI7" s="18">
        <f t="shared" si="0"/>
        <v>55</v>
      </c>
      <c r="BJ7" s="18">
        <f t="shared" si="0"/>
        <v>56</v>
      </c>
      <c r="BK7" s="18">
        <f t="shared" si="0"/>
        <v>57</v>
      </c>
      <c r="BL7" s="18">
        <f t="shared" si="0"/>
        <v>58</v>
      </c>
      <c r="BM7" s="18">
        <f t="shared" si="0"/>
        <v>59</v>
      </c>
      <c r="BN7" s="18">
        <f t="shared" si="0"/>
        <v>60</v>
      </c>
      <c r="BO7" s="18">
        <f t="shared" si="0"/>
        <v>61</v>
      </c>
      <c r="BP7" s="18">
        <f t="shared" si="0"/>
        <v>62</v>
      </c>
      <c r="BQ7" s="18">
        <f t="shared" si="0"/>
        <v>63</v>
      </c>
      <c r="BR7" s="18">
        <f t="shared" si="0"/>
        <v>64</v>
      </c>
      <c r="BS7" s="18">
        <f aca="true" t="shared" si="1" ref="BS7:ED7">BR7+1</f>
        <v>65</v>
      </c>
      <c r="BT7" s="18">
        <f t="shared" si="1"/>
        <v>66</v>
      </c>
      <c r="BU7" s="18">
        <f t="shared" si="1"/>
        <v>67</v>
      </c>
      <c r="BV7" s="18">
        <f t="shared" si="1"/>
        <v>68</v>
      </c>
      <c r="BW7" s="18">
        <f t="shared" si="1"/>
        <v>69</v>
      </c>
      <c r="BX7" s="18">
        <f t="shared" si="1"/>
        <v>70</v>
      </c>
      <c r="BY7" s="18">
        <f t="shared" si="1"/>
        <v>71</v>
      </c>
      <c r="BZ7" s="18">
        <f t="shared" si="1"/>
        <v>72</v>
      </c>
      <c r="CA7" s="18">
        <f t="shared" si="1"/>
        <v>73</v>
      </c>
      <c r="CB7" s="18">
        <f t="shared" si="1"/>
        <v>74</v>
      </c>
      <c r="CC7" s="18">
        <f t="shared" si="1"/>
        <v>75</v>
      </c>
      <c r="CD7" s="18">
        <f t="shared" si="1"/>
        <v>76</v>
      </c>
      <c r="CE7" s="18">
        <f t="shared" si="1"/>
        <v>77</v>
      </c>
      <c r="CF7" s="18">
        <f t="shared" si="1"/>
        <v>78</v>
      </c>
      <c r="CG7" s="18">
        <f t="shared" si="1"/>
        <v>79</v>
      </c>
      <c r="CH7" s="18">
        <f t="shared" si="1"/>
        <v>80</v>
      </c>
      <c r="CI7" s="18">
        <f t="shared" si="1"/>
        <v>81</v>
      </c>
      <c r="CJ7" s="18">
        <f t="shared" si="1"/>
        <v>82</v>
      </c>
      <c r="CK7" s="18">
        <f t="shared" si="1"/>
        <v>83</v>
      </c>
      <c r="CL7" s="18">
        <f t="shared" si="1"/>
        <v>84</v>
      </c>
      <c r="CM7" s="18">
        <f t="shared" si="1"/>
        <v>85</v>
      </c>
      <c r="CN7" s="18">
        <f t="shared" si="1"/>
        <v>86</v>
      </c>
      <c r="CO7" s="18">
        <f t="shared" si="1"/>
        <v>87</v>
      </c>
      <c r="CP7" s="18">
        <f t="shared" si="1"/>
        <v>88</v>
      </c>
      <c r="CQ7" s="18">
        <f t="shared" si="1"/>
        <v>89</v>
      </c>
      <c r="CR7" s="18">
        <f t="shared" si="1"/>
        <v>90</v>
      </c>
      <c r="CS7" s="18">
        <f t="shared" si="1"/>
        <v>91</v>
      </c>
      <c r="CT7" s="18">
        <f t="shared" si="1"/>
        <v>92</v>
      </c>
      <c r="CU7" s="18">
        <f t="shared" si="1"/>
        <v>93</v>
      </c>
      <c r="CV7" s="18">
        <f t="shared" si="1"/>
        <v>94</v>
      </c>
      <c r="CW7" s="18">
        <f t="shared" si="1"/>
        <v>95</v>
      </c>
      <c r="CX7" s="18">
        <f t="shared" si="1"/>
        <v>96</v>
      </c>
      <c r="CY7" s="18">
        <f t="shared" si="1"/>
        <v>97</v>
      </c>
      <c r="CZ7" s="18">
        <f t="shared" si="1"/>
        <v>98</v>
      </c>
      <c r="DA7" s="18">
        <f t="shared" si="1"/>
        <v>99</v>
      </c>
      <c r="DB7" s="18">
        <f t="shared" si="1"/>
        <v>100</v>
      </c>
      <c r="DC7" s="18">
        <f t="shared" si="1"/>
        <v>101</v>
      </c>
      <c r="DD7" s="18">
        <f t="shared" si="1"/>
        <v>102</v>
      </c>
      <c r="DE7" s="18">
        <f t="shared" si="1"/>
        <v>103</v>
      </c>
      <c r="DF7" s="18">
        <f t="shared" si="1"/>
        <v>104</v>
      </c>
      <c r="DG7" s="18">
        <f t="shared" si="1"/>
        <v>105</v>
      </c>
      <c r="DH7" s="18">
        <f t="shared" si="1"/>
        <v>106</v>
      </c>
      <c r="DI7" s="18">
        <f t="shared" si="1"/>
        <v>107</v>
      </c>
      <c r="DJ7" s="18">
        <f t="shared" si="1"/>
        <v>108</v>
      </c>
      <c r="DK7" s="18">
        <f t="shared" si="1"/>
        <v>109</v>
      </c>
      <c r="DL7" s="18">
        <f t="shared" si="1"/>
        <v>110</v>
      </c>
      <c r="DM7" s="18">
        <f t="shared" si="1"/>
        <v>111</v>
      </c>
      <c r="DN7" s="18">
        <f t="shared" si="1"/>
        <v>112</v>
      </c>
      <c r="DO7" s="18">
        <f t="shared" si="1"/>
        <v>113</v>
      </c>
      <c r="DP7" s="18">
        <f t="shared" si="1"/>
        <v>114</v>
      </c>
      <c r="DQ7" s="18">
        <f t="shared" si="1"/>
        <v>115</v>
      </c>
      <c r="DR7" s="18">
        <f t="shared" si="1"/>
        <v>116</v>
      </c>
      <c r="DS7" s="18">
        <f t="shared" si="1"/>
        <v>117</v>
      </c>
      <c r="DT7" s="18">
        <f t="shared" si="1"/>
        <v>118</v>
      </c>
      <c r="DU7" s="18">
        <f t="shared" si="1"/>
        <v>119</v>
      </c>
      <c r="DV7" s="18">
        <f t="shared" si="1"/>
        <v>120</v>
      </c>
      <c r="DW7" s="18">
        <f t="shared" si="1"/>
        <v>121</v>
      </c>
      <c r="DX7" s="18">
        <f t="shared" si="1"/>
        <v>122</v>
      </c>
      <c r="DY7" s="18">
        <f t="shared" si="1"/>
        <v>123</v>
      </c>
      <c r="DZ7" s="18">
        <f t="shared" si="1"/>
        <v>124</v>
      </c>
      <c r="EA7" s="18">
        <f t="shared" si="1"/>
        <v>125</v>
      </c>
      <c r="EB7" s="18">
        <f t="shared" si="1"/>
        <v>126</v>
      </c>
      <c r="EC7" s="18">
        <f t="shared" si="1"/>
        <v>127</v>
      </c>
      <c r="ED7" s="18">
        <f t="shared" si="1"/>
        <v>128</v>
      </c>
      <c r="EE7" s="18">
        <f aca="true" t="shared" si="2" ref="EE7:GP7">ED7+1</f>
        <v>129</v>
      </c>
      <c r="EF7" s="18">
        <f t="shared" si="2"/>
        <v>130</v>
      </c>
      <c r="EG7" s="18">
        <f t="shared" si="2"/>
        <v>131</v>
      </c>
      <c r="EH7" s="18">
        <f t="shared" si="2"/>
        <v>132</v>
      </c>
      <c r="EI7" s="18">
        <f t="shared" si="2"/>
        <v>133</v>
      </c>
      <c r="EJ7" s="18">
        <f t="shared" si="2"/>
        <v>134</v>
      </c>
      <c r="EK7" s="18">
        <f t="shared" si="2"/>
        <v>135</v>
      </c>
      <c r="EL7" s="18">
        <f t="shared" si="2"/>
        <v>136</v>
      </c>
      <c r="EM7" s="18">
        <f t="shared" si="2"/>
        <v>137</v>
      </c>
      <c r="EN7" s="18">
        <f t="shared" si="2"/>
        <v>138</v>
      </c>
      <c r="EO7" s="18">
        <f t="shared" si="2"/>
        <v>139</v>
      </c>
      <c r="EP7" s="18">
        <f t="shared" si="2"/>
        <v>140</v>
      </c>
      <c r="EQ7" s="18">
        <f t="shared" si="2"/>
        <v>141</v>
      </c>
      <c r="ER7" s="18">
        <f t="shared" si="2"/>
        <v>142</v>
      </c>
      <c r="ES7" s="18">
        <f t="shared" si="2"/>
        <v>143</v>
      </c>
      <c r="ET7" s="18">
        <f t="shared" si="2"/>
        <v>144</v>
      </c>
      <c r="EU7" s="18">
        <f t="shared" si="2"/>
        <v>145</v>
      </c>
      <c r="EV7" s="18">
        <f t="shared" si="2"/>
        <v>146</v>
      </c>
      <c r="EW7" s="18">
        <f t="shared" si="2"/>
        <v>147</v>
      </c>
      <c r="EX7" s="18">
        <f t="shared" si="2"/>
        <v>148</v>
      </c>
      <c r="EY7" s="18">
        <f t="shared" si="2"/>
        <v>149</v>
      </c>
      <c r="EZ7" s="18">
        <f t="shared" si="2"/>
        <v>150</v>
      </c>
      <c r="FA7" s="18">
        <f t="shared" si="2"/>
        <v>151</v>
      </c>
      <c r="FB7" s="18">
        <f t="shared" si="2"/>
        <v>152</v>
      </c>
      <c r="FC7" s="18">
        <f t="shared" si="2"/>
        <v>153</v>
      </c>
      <c r="FD7" s="18">
        <f t="shared" si="2"/>
        <v>154</v>
      </c>
      <c r="FE7" s="18">
        <f t="shared" si="2"/>
        <v>155</v>
      </c>
      <c r="FF7" s="18">
        <f t="shared" si="2"/>
        <v>156</v>
      </c>
      <c r="FG7" s="18">
        <f t="shared" si="2"/>
        <v>157</v>
      </c>
      <c r="FH7" s="18">
        <f t="shared" si="2"/>
        <v>158</v>
      </c>
      <c r="FI7" s="18">
        <f t="shared" si="2"/>
        <v>159</v>
      </c>
      <c r="FJ7" s="18">
        <f t="shared" si="2"/>
        <v>160</v>
      </c>
      <c r="FK7" s="18">
        <f t="shared" si="2"/>
        <v>161</v>
      </c>
      <c r="FL7" s="18">
        <f t="shared" si="2"/>
        <v>162</v>
      </c>
      <c r="FM7" s="18">
        <f t="shared" si="2"/>
        <v>163</v>
      </c>
      <c r="FN7" s="18">
        <f t="shared" si="2"/>
        <v>164</v>
      </c>
      <c r="FO7" s="18">
        <f t="shared" si="2"/>
        <v>165</v>
      </c>
      <c r="FP7" s="18">
        <f t="shared" si="2"/>
        <v>166</v>
      </c>
      <c r="FQ7" s="18">
        <f t="shared" si="2"/>
        <v>167</v>
      </c>
      <c r="FR7" s="18">
        <f t="shared" si="2"/>
        <v>168</v>
      </c>
      <c r="FS7" s="18">
        <f t="shared" si="2"/>
        <v>169</v>
      </c>
      <c r="FT7" s="18">
        <f t="shared" si="2"/>
        <v>170</v>
      </c>
      <c r="FU7" s="18">
        <f t="shared" si="2"/>
        <v>171</v>
      </c>
      <c r="FV7" s="18">
        <f t="shared" si="2"/>
        <v>172</v>
      </c>
      <c r="FW7" s="18">
        <f t="shared" si="2"/>
        <v>173</v>
      </c>
      <c r="FX7" s="18">
        <f t="shared" si="2"/>
        <v>174</v>
      </c>
      <c r="FY7" s="18">
        <f t="shared" si="2"/>
        <v>175</v>
      </c>
      <c r="FZ7" s="18">
        <f t="shared" si="2"/>
        <v>176</v>
      </c>
      <c r="GA7" s="18">
        <f t="shared" si="2"/>
        <v>177</v>
      </c>
      <c r="GB7" s="18">
        <f t="shared" si="2"/>
        <v>178</v>
      </c>
      <c r="GC7" s="18">
        <f t="shared" si="2"/>
        <v>179</v>
      </c>
      <c r="GD7" s="18">
        <f t="shared" si="2"/>
        <v>180</v>
      </c>
      <c r="GE7" s="18">
        <f t="shared" si="2"/>
        <v>181</v>
      </c>
      <c r="GF7" s="18">
        <f t="shared" si="2"/>
        <v>182</v>
      </c>
      <c r="GG7" s="18">
        <f t="shared" si="2"/>
        <v>183</v>
      </c>
      <c r="GH7" s="18">
        <f t="shared" si="2"/>
        <v>184</v>
      </c>
      <c r="GI7" s="18">
        <f t="shared" si="2"/>
        <v>185</v>
      </c>
      <c r="GJ7" s="18">
        <f t="shared" si="2"/>
        <v>186</v>
      </c>
      <c r="GK7" s="18">
        <f t="shared" si="2"/>
        <v>187</v>
      </c>
      <c r="GL7" s="18">
        <f t="shared" si="2"/>
        <v>188</v>
      </c>
      <c r="GM7" s="18">
        <f t="shared" si="2"/>
        <v>189</v>
      </c>
      <c r="GN7" s="18">
        <f t="shared" si="2"/>
        <v>190</v>
      </c>
      <c r="GO7" s="18">
        <f t="shared" si="2"/>
        <v>191</v>
      </c>
      <c r="GP7" s="18">
        <f t="shared" si="2"/>
        <v>192</v>
      </c>
      <c r="GQ7" s="18">
        <f aca="true" t="shared" si="3" ref="GQ7:IV7">GP7+1</f>
        <v>193</v>
      </c>
      <c r="GR7" s="18">
        <f t="shared" si="3"/>
        <v>194</v>
      </c>
      <c r="GS7" s="18">
        <f t="shared" si="3"/>
        <v>195</v>
      </c>
      <c r="GT7" s="18">
        <f t="shared" si="3"/>
        <v>196</v>
      </c>
      <c r="GU7" s="18">
        <f t="shared" si="3"/>
        <v>197</v>
      </c>
      <c r="GV7" s="18">
        <f t="shared" si="3"/>
        <v>198</v>
      </c>
      <c r="GW7" s="18">
        <f t="shared" si="3"/>
        <v>199</v>
      </c>
      <c r="GX7" s="18">
        <f t="shared" si="3"/>
        <v>200</v>
      </c>
      <c r="GY7" s="18">
        <f t="shared" si="3"/>
        <v>201</v>
      </c>
      <c r="GZ7" s="18">
        <f t="shared" si="3"/>
        <v>202</v>
      </c>
      <c r="HA7" s="18">
        <f t="shared" si="3"/>
        <v>203</v>
      </c>
      <c r="HB7" s="18">
        <f t="shared" si="3"/>
        <v>204</v>
      </c>
      <c r="HC7" s="18">
        <f t="shared" si="3"/>
        <v>205</v>
      </c>
      <c r="HD7" s="18">
        <f t="shared" si="3"/>
        <v>206</v>
      </c>
      <c r="HE7" s="18">
        <f t="shared" si="3"/>
        <v>207</v>
      </c>
      <c r="HF7" s="18">
        <f t="shared" si="3"/>
        <v>208</v>
      </c>
      <c r="HG7" s="18">
        <f t="shared" si="3"/>
        <v>209</v>
      </c>
      <c r="HH7" s="18">
        <f t="shared" si="3"/>
        <v>210</v>
      </c>
      <c r="HI7" s="18">
        <f t="shared" si="3"/>
        <v>211</v>
      </c>
      <c r="HJ7" s="18">
        <f t="shared" si="3"/>
        <v>212</v>
      </c>
      <c r="HK7" s="18">
        <f t="shared" si="3"/>
        <v>213</v>
      </c>
      <c r="HL7" s="18">
        <f t="shared" si="3"/>
        <v>214</v>
      </c>
      <c r="HM7" s="18">
        <f t="shared" si="3"/>
        <v>215</v>
      </c>
      <c r="HN7" s="18">
        <f t="shared" si="3"/>
        <v>216</v>
      </c>
      <c r="HO7" s="18">
        <f t="shared" si="3"/>
        <v>217</v>
      </c>
      <c r="HP7" s="18">
        <f t="shared" si="3"/>
        <v>218</v>
      </c>
      <c r="HQ7" s="18">
        <f t="shared" si="3"/>
        <v>219</v>
      </c>
      <c r="HR7" s="18">
        <f t="shared" si="3"/>
        <v>220</v>
      </c>
      <c r="HS7" s="18">
        <f t="shared" si="3"/>
        <v>221</v>
      </c>
      <c r="HT7" s="18">
        <f t="shared" si="3"/>
        <v>222</v>
      </c>
      <c r="HU7" s="18">
        <f t="shared" si="3"/>
        <v>223</v>
      </c>
      <c r="HV7" s="18">
        <f t="shared" si="3"/>
        <v>224</v>
      </c>
      <c r="HW7" s="18">
        <f t="shared" si="3"/>
        <v>225</v>
      </c>
      <c r="HX7" s="18">
        <f t="shared" si="3"/>
        <v>226</v>
      </c>
      <c r="HY7" s="18">
        <f t="shared" si="3"/>
        <v>227</v>
      </c>
      <c r="HZ7" s="18">
        <f t="shared" si="3"/>
        <v>228</v>
      </c>
      <c r="IA7" s="18">
        <f t="shared" si="3"/>
        <v>229</v>
      </c>
      <c r="IB7" s="18">
        <f t="shared" si="3"/>
        <v>230</v>
      </c>
      <c r="IC7" s="18">
        <f t="shared" si="3"/>
        <v>231</v>
      </c>
      <c r="ID7" s="18">
        <f t="shared" si="3"/>
        <v>232</v>
      </c>
      <c r="IE7" s="18">
        <f t="shared" si="3"/>
        <v>233</v>
      </c>
      <c r="IF7" s="18">
        <f t="shared" si="3"/>
        <v>234</v>
      </c>
      <c r="IG7" s="18">
        <f t="shared" si="3"/>
        <v>235</v>
      </c>
      <c r="IH7" s="18">
        <f t="shared" si="3"/>
        <v>236</v>
      </c>
      <c r="II7" s="18">
        <f t="shared" si="3"/>
        <v>237</v>
      </c>
      <c r="IJ7" s="18">
        <f t="shared" si="3"/>
        <v>238</v>
      </c>
      <c r="IK7" s="18">
        <f t="shared" si="3"/>
        <v>239</v>
      </c>
      <c r="IL7" s="18">
        <f t="shared" si="3"/>
        <v>240</v>
      </c>
      <c r="IM7" s="18">
        <f t="shared" si="3"/>
        <v>241</v>
      </c>
      <c r="IN7" s="18">
        <f t="shared" si="3"/>
        <v>242</v>
      </c>
      <c r="IO7" s="18">
        <f t="shared" si="3"/>
        <v>243</v>
      </c>
      <c r="IP7" s="18">
        <f t="shared" si="3"/>
        <v>244</v>
      </c>
      <c r="IQ7" s="18">
        <f t="shared" si="3"/>
        <v>245</v>
      </c>
      <c r="IR7" s="18">
        <f t="shared" si="3"/>
        <v>246</v>
      </c>
      <c r="IS7" s="18">
        <f t="shared" si="3"/>
        <v>247</v>
      </c>
      <c r="IT7" s="18">
        <f t="shared" si="3"/>
        <v>248</v>
      </c>
      <c r="IU7" s="18">
        <f t="shared" si="3"/>
        <v>249</v>
      </c>
      <c r="IV7" s="18">
        <f t="shared" si="3"/>
        <v>250</v>
      </c>
    </row>
    <row r="8" spans="1:256" s="21" customFormat="1" ht="2.25" customHeight="1">
      <c r="A8" s="20"/>
      <c r="D8" s="20"/>
      <c r="E8" s="22"/>
      <c r="F8" s="20"/>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28" customFormat="1" ht="9" hidden="1">
      <c r="A9" s="131"/>
      <c r="B9" s="127"/>
      <c r="C9" s="127"/>
      <c r="D9" s="24" t="s">
        <v>5</v>
      </c>
      <c r="E9" s="25">
        <v>0</v>
      </c>
      <c r="F9" s="26"/>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256" s="28" customFormat="1" ht="8.25" customHeight="1">
      <c r="A10" s="131" t="s">
        <v>6</v>
      </c>
      <c r="B10" s="132"/>
      <c r="C10" s="29"/>
      <c r="D10" s="24" t="s">
        <v>7</v>
      </c>
      <c r="E10" s="25">
        <v>6</v>
      </c>
      <c r="F10" s="26"/>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s="28" customFormat="1" ht="8.25" customHeight="1">
      <c r="A11" s="30"/>
      <c r="B11" s="31"/>
      <c r="C11" s="31"/>
      <c r="D11" s="32" t="s">
        <v>8</v>
      </c>
      <c r="E11" s="33">
        <v>8</v>
      </c>
      <c r="F11" s="34"/>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s="28" customFormat="1" ht="8.25" customHeight="1">
      <c r="A12" s="133" t="s">
        <v>9</v>
      </c>
      <c r="B12" s="125"/>
      <c r="C12" s="125"/>
      <c r="D12" s="24" t="s">
        <v>10</v>
      </c>
      <c r="E12" s="25">
        <v>9</v>
      </c>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s="28" customFormat="1" ht="8.25" customHeight="1">
      <c r="A13" s="131"/>
      <c r="B13" s="132"/>
      <c r="C13" s="24"/>
      <c r="D13" s="24" t="s">
        <v>11</v>
      </c>
      <c r="E13" s="25">
        <v>10</v>
      </c>
      <c r="F13" s="26"/>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s="28" customFormat="1" ht="8.25" customHeight="1">
      <c r="A14" s="30"/>
      <c r="B14" s="31"/>
      <c r="C14" s="31"/>
      <c r="D14" s="32" t="s">
        <v>12</v>
      </c>
      <c r="E14" s="33">
        <v>17</v>
      </c>
      <c r="F14" s="34"/>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s="42" customFormat="1" ht="9" hidden="1">
      <c r="A15" s="123"/>
      <c r="B15" s="124"/>
      <c r="C15" s="124"/>
      <c r="D15" s="38"/>
      <c r="E15" s="39"/>
      <c r="F15" s="40"/>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28" customFormat="1" ht="9" hidden="1">
      <c r="A16" s="106" t="s">
        <v>13</v>
      </c>
      <c r="B16" s="125"/>
      <c r="C16" s="125"/>
      <c r="D16" s="43" t="s">
        <v>14</v>
      </c>
      <c r="E16" s="44">
        <v>0</v>
      </c>
      <c r="F16" s="36">
        <v>0</v>
      </c>
      <c r="G16" s="37">
        <v>0</v>
      </c>
      <c r="H16" s="37">
        <v>0</v>
      </c>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s="28" customFormat="1" ht="8.25" customHeight="1">
      <c r="A17" s="126"/>
      <c r="B17" s="127"/>
      <c r="C17" s="127"/>
      <c r="D17" s="24" t="s">
        <v>15</v>
      </c>
      <c r="E17" s="25">
        <v>7</v>
      </c>
      <c r="F17" s="26"/>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s="28" customFormat="1" ht="8.25" customHeight="1">
      <c r="A18" s="126"/>
      <c r="B18" s="127"/>
      <c r="C18" s="127"/>
      <c r="D18" s="24" t="s">
        <v>16</v>
      </c>
      <c r="E18" s="25">
        <v>12</v>
      </c>
      <c r="F18" s="26"/>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s="28" customFormat="1" ht="8.25" customHeight="1">
      <c r="A19" s="126"/>
      <c r="B19" s="127"/>
      <c r="C19" s="127"/>
      <c r="D19" s="24" t="s">
        <v>17</v>
      </c>
      <c r="E19" s="25">
        <v>15</v>
      </c>
      <c r="F19" s="26"/>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s="28" customFormat="1" ht="8.25" customHeight="1">
      <c r="A20" s="126"/>
      <c r="B20" s="127"/>
      <c r="C20" s="127"/>
      <c r="D20" s="24" t="s">
        <v>18</v>
      </c>
      <c r="E20" s="25">
        <v>16</v>
      </c>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s="45" customFormat="1" ht="8.25" customHeight="1">
      <c r="A21" s="128"/>
      <c r="B21" s="129"/>
      <c r="C21" s="129"/>
      <c r="D21" s="32" t="s">
        <v>19</v>
      </c>
      <c r="E21" s="33">
        <v>18</v>
      </c>
      <c r="F21" s="34"/>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s="28" customFormat="1" ht="9" hidden="1">
      <c r="A22" s="106" t="s">
        <v>20</v>
      </c>
      <c r="B22" s="107"/>
      <c r="C22" s="107"/>
      <c r="D22" s="43" t="s">
        <v>21</v>
      </c>
      <c r="E22" s="44">
        <v>0</v>
      </c>
      <c r="F22" s="36"/>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s="28" customFormat="1" ht="8.25" customHeight="1">
      <c r="A23" s="108"/>
      <c r="B23" s="130"/>
      <c r="C23" s="130"/>
      <c r="D23" s="24" t="s">
        <v>22</v>
      </c>
      <c r="E23" s="25">
        <v>2</v>
      </c>
      <c r="F23" s="26"/>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s="28" customFormat="1" ht="8.25" customHeight="1">
      <c r="A24" s="108"/>
      <c r="B24" s="130"/>
      <c r="C24" s="130"/>
      <c r="D24" s="24" t="s">
        <v>23</v>
      </c>
      <c r="E24" s="25">
        <v>5</v>
      </c>
      <c r="F24" s="26"/>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s="45" customFormat="1" ht="8.25" customHeight="1">
      <c r="A25" s="110"/>
      <c r="B25" s="111"/>
      <c r="C25" s="111"/>
      <c r="D25" s="32" t="s">
        <v>24</v>
      </c>
      <c r="E25" s="33">
        <v>13</v>
      </c>
      <c r="F25" s="34"/>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s="28" customFormat="1" ht="9" hidden="1">
      <c r="A26" s="106" t="s">
        <v>25</v>
      </c>
      <c r="B26" s="107"/>
      <c r="C26" s="107"/>
      <c r="D26" s="43" t="s">
        <v>26</v>
      </c>
      <c r="E26" s="44">
        <v>0</v>
      </c>
      <c r="F26" s="36"/>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s="28" customFormat="1" ht="8.25" customHeight="1">
      <c r="A27" s="108"/>
      <c r="B27" s="109"/>
      <c r="C27" s="109"/>
      <c r="D27" s="24" t="s">
        <v>27</v>
      </c>
      <c r="E27" s="25">
        <v>2</v>
      </c>
      <c r="F27" s="26"/>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s="28" customFormat="1" ht="8.25" customHeight="1">
      <c r="A28" s="108"/>
      <c r="B28" s="109"/>
      <c r="C28" s="109"/>
      <c r="D28" s="24" t="s">
        <v>28</v>
      </c>
      <c r="E28" s="25">
        <v>4</v>
      </c>
      <c r="F28" s="26"/>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s="28" customFormat="1" ht="8.25" customHeight="1">
      <c r="A29" s="108"/>
      <c r="B29" s="109"/>
      <c r="C29" s="109"/>
      <c r="D29" s="24" t="s">
        <v>29</v>
      </c>
      <c r="E29" s="25">
        <v>7</v>
      </c>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s="28" customFormat="1" ht="8.25" customHeight="1">
      <c r="A30" s="110"/>
      <c r="B30" s="111"/>
      <c r="C30" s="111"/>
      <c r="D30" s="32" t="s">
        <v>14</v>
      </c>
      <c r="E30" s="33">
        <v>11</v>
      </c>
      <c r="F30" s="34"/>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1:256" s="28" customFormat="1" ht="9" hidden="1">
      <c r="A31" s="106" t="s">
        <v>30</v>
      </c>
      <c r="B31" s="107"/>
      <c r="C31" s="107"/>
      <c r="D31" s="24" t="s">
        <v>31</v>
      </c>
      <c r="E31" s="25">
        <v>0</v>
      </c>
      <c r="F31" s="3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s="28" customFormat="1" ht="9.75">
      <c r="A32" s="119"/>
      <c r="B32" s="120"/>
      <c r="C32" s="120"/>
      <c r="D32" s="24" t="s">
        <v>32</v>
      </c>
      <c r="E32" s="25">
        <v>3</v>
      </c>
      <c r="F32" s="34"/>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s="28" customFormat="1" ht="9.75">
      <c r="A33" s="106" t="s">
        <v>33</v>
      </c>
      <c r="B33" s="107"/>
      <c r="C33" s="107"/>
      <c r="D33" s="43" t="s">
        <v>22</v>
      </c>
      <c r="E33" s="44">
        <v>6</v>
      </c>
      <c r="F33" s="36"/>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1:256" s="28" customFormat="1" ht="9.75">
      <c r="A34" s="121"/>
      <c r="B34" s="122"/>
      <c r="C34" s="122"/>
      <c r="D34" s="24" t="s">
        <v>21</v>
      </c>
      <c r="E34" s="25">
        <v>9</v>
      </c>
      <c r="F34" s="26"/>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s="28" customFormat="1" ht="9" customHeight="1">
      <c r="A35" s="110"/>
      <c r="B35" s="111"/>
      <c r="C35" s="111"/>
      <c r="D35" s="32" t="s">
        <v>34</v>
      </c>
      <c r="E35" s="33">
        <v>11</v>
      </c>
      <c r="F35" s="34"/>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1:256" s="28" customFormat="1" ht="0.75" customHeight="1" hidden="1">
      <c r="A36" s="106" t="s">
        <v>35</v>
      </c>
      <c r="B36" s="107"/>
      <c r="C36" s="107"/>
      <c r="D36" s="24" t="s">
        <v>36</v>
      </c>
      <c r="E36" s="25">
        <v>0</v>
      </c>
      <c r="F36" s="36"/>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row>
    <row r="37" spans="1:256" s="28" customFormat="1" ht="8.25" customHeight="1">
      <c r="A37" s="108"/>
      <c r="B37" s="109"/>
      <c r="C37" s="109"/>
      <c r="D37" s="24" t="s">
        <v>37</v>
      </c>
      <c r="E37" s="25">
        <v>4</v>
      </c>
      <c r="F37" s="26"/>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s="28" customFormat="1" ht="9.75">
      <c r="A38" s="110"/>
      <c r="B38" s="111"/>
      <c r="C38" s="111"/>
      <c r="D38" s="32" t="s">
        <v>38</v>
      </c>
      <c r="E38" s="33">
        <v>11</v>
      </c>
      <c r="F38" s="34"/>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row>
    <row r="39" spans="1:256" s="28" customFormat="1" ht="0.75" customHeight="1" hidden="1">
      <c r="A39" s="106" t="s">
        <v>39</v>
      </c>
      <c r="B39" s="107"/>
      <c r="C39" s="107"/>
      <c r="D39" s="24" t="s">
        <v>40</v>
      </c>
      <c r="E39" s="25">
        <v>0</v>
      </c>
      <c r="F39" s="36"/>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row>
    <row r="40" spans="1:256" s="28" customFormat="1" ht="8.25" customHeight="1">
      <c r="A40" s="108"/>
      <c r="B40" s="109"/>
      <c r="C40" s="109"/>
      <c r="D40" s="24" t="s">
        <v>41</v>
      </c>
      <c r="E40" s="25">
        <v>6</v>
      </c>
      <c r="F40" s="26"/>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s="28" customFormat="1" ht="8.25" customHeight="1">
      <c r="A41" s="110"/>
      <c r="B41" s="111"/>
      <c r="C41" s="111"/>
      <c r="D41" s="32" t="s">
        <v>42</v>
      </c>
      <c r="E41" s="33">
        <v>10</v>
      </c>
      <c r="F41" s="34"/>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row>
    <row r="42" spans="1:256" s="28" customFormat="1" ht="9" hidden="1">
      <c r="A42" s="106" t="s">
        <v>43</v>
      </c>
      <c r="B42" s="107"/>
      <c r="C42" s="107"/>
      <c r="D42" s="24" t="s">
        <v>44</v>
      </c>
      <c r="E42" s="25">
        <v>0</v>
      </c>
      <c r="F42" s="36"/>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row>
    <row r="43" spans="1:256" s="28" customFormat="1" ht="8.25" customHeight="1">
      <c r="A43" s="108"/>
      <c r="B43" s="109"/>
      <c r="C43" s="109"/>
      <c r="D43" s="24" t="s">
        <v>45</v>
      </c>
      <c r="E43" s="25">
        <v>3</v>
      </c>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s="28" customFormat="1" ht="8.25" customHeight="1">
      <c r="A44" s="110"/>
      <c r="B44" s="111"/>
      <c r="C44" s="111"/>
      <c r="D44" s="32" t="s">
        <v>46</v>
      </c>
      <c r="E44" s="33">
        <v>12</v>
      </c>
      <c r="F44" s="34"/>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row>
    <row r="45" spans="1:256" s="28" customFormat="1" ht="9" hidden="1">
      <c r="A45" s="106" t="s">
        <v>47</v>
      </c>
      <c r="B45" s="107"/>
      <c r="C45" s="107"/>
      <c r="D45" s="24" t="s">
        <v>48</v>
      </c>
      <c r="E45" s="25">
        <v>0</v>
      </c>
      <c r="F45" s="36"/>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row>
    <row r="46" spans="1:256" s="28" customFormat="1" ht="9" customHeight="1">
      <c r="A46" s="110"/>
      <c r="B46" s="111"/>
      <c r="C46" s="111"/>
      <c r="D46" s="32" t="s">
        <v>49</v>
      </c>
      <c r="E46" s="33">
        <v>3</v>
      </c>
      <c r="F46" s="34"/>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row>
    <row r="47" spans="1:256" s="47" customFormat="1" ht="9" hidden="1">
      <c r="A47" s="106" t="s">
        <v>50</v>
      </c>
      <c r="B47" s="107"/>
      <c r="C47" s="107"/>
      <c r="D47" s="24" t="s">
        <v>51</v>
      </c>
      <c r="E47" s="25">
        <v>0</v>
      </c>
      <c r="F47" s="46"/>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row>
    <row r="48" spans="1:256" s="47" customFormat="1" ht="8.25" customHeight="1">
      <c r="A48" s="108"/>
      <c r="B48" s="109"/>
      <c r="C48" s="109"/>
      <c r="D48" s="24" t="s">
        <v>52</v>
      </c>
      <c r="E48" s="25">
        <v>1</v>
      </c>
      <c r="F48" s="48"/>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row>
    <row r="49" spans="1:256" s="47" customFormat="1" ht="8.25" customHeight="1">
      <c r="A49" s="110"/>
      <c r="B49" s="111"/>
      <c r="C49" s="111"/>
      <c r="D49" s="32" t="s">
        <v>53</v>
      </c>
      <c r="E49" s="33">
        <v>5</v>
      </c>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row>
    <row r="50" spans="1:256" s="47" customFormat="1" ht="9" hidden="1">
      <c r="A50" s="106" t="s">
        <v>54</v>
      </c>
      <c r="B50" s="107"/>
      <c r="C50" s="107"/>
      <c r="D50" s="43" t="s">
        <v>45</v>
      </c>
      <c r="E50" s="44">
        <v>0</v>
      </c>
      <c r="F50" s="51"/>
      <c r="G50" s="37"/>
      <c r="H50" s="52"/>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row>
    <row r="51" spans="1:256" s="47" customFormat="1" ht="8.25" customHeight="1">
      <c r="A51" s="108"/>
      <c r="B51" s="109"/>
      <c r="C51" s="109"/>
      <c r="D51" s="24" t="s">
        <v>55</v>
      </c>
      <c r="E51" s="25">
        <v>3</v>
      </c>
      <c r="F51" s="53"/>
      <c r="G51" s="49"/>
      <c r="H51" s="54"/>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row>
    <row r="52" spans="1:256" s="47" customFormat="1" ht="8.25" customHeight="1">
      <c r="A52" s="110"/>
      <c r="B52" s="111"/>
      <c r="C52" s="111"/>
      <c r="D52" s="32" t="s">
        <v>56</v>
      </c>
      <c r="E52" s="33">
        <v>6</v>
      </c>
      <c r="F52" s="55"/>
      <c r="G52" s="50"/>
      <c r="H52" s="56"/>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row>
    <row r="53" spans="1:256" s="28" customFormat="1" ht="9" hidden="1">
      <c r="A53" s="106" t="s">
        <v>57</v>
      </c>
      <c r="B53" s="107"/>
      <c r="C53" s="107"/>
      <c r="D53" s="43" t="s">
        <v>58</v>
      </c>
      <c r="E53" s="44">
        <v>0</v>
      </c>
      <c r="F53" s="36"/>
      <c r="G53" s="2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row>
    <row r="54" spans="1:256" s="28" customFormat="1" ht="8.25" customHeight="1">
      <c r="A54" s="108"/>
      <c r="B54" s="109"/>
      <c r="C54" s="109"/>
      <c r="D54" s="24" t="s">
        <v>59</v>
      </c>
      <c r="E54" s="25">
        <v>4</v>
      </c>
      <c r="F54" s="26"/>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row>
    <row r="55" spans="1:256" s="28" customFormat="1" ht="8.25" customHeight="1" thickBot="1">
      <c r="A55" s="110"/>
      <c r="B55" s="111"/>
      <c r="C55" s="111"/>
      <c r="D55" s="24" t="s">
        <v>60</v>
      </c>
      <c r="E55" s="25">
        <v>9</v>
      </c>
      <c r="F55" s="34"/>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row>
    <row r="56" spans="1:256" s="60" customFormat="1" ht="14.25" customHeight="1" hidden="1">
      <c r="A56" s="57"/>
      <c r="B56" s="58"/>
      <c r="C56" s="58"/>
      <c r="D56" s="112" t="s">
        <v>1</v>
      </c>
      <c r="E56" s="113"/>
      <c r="F56" s="59">
        <f aca="true" t="shared" si="4" ref="F56:BQ56">SUM(F9:F55)</f>
        <v>0</v>
      </c>
      <c r="G56" s="59">
        <f t="shared" si="4"/>
        <v>0</v>
      </c>
      <c r="H56" s="59">
        <f t="shared" si="4"/>
        <v>0</v>
      </c>
      <c r="I56" s="59">
        <f t="shared" si="4"/>
        <v>0</v>
      </c>
      <c r="J56" s="59">
        <f t="shared" si="4"/>
        <v>0</v>
      </c>
      <c r="K56" s="59">
        <f t="shared" si="4"/>
        <v>0</v>
      </c>
      <c r="L56" s="59">
        <f t="shared" si="4"/>
        <v>0</v>
      </c>
      <c r="M56" s="59">
        <f t="shared" si="4"/>
        <v>0</v>
      </c>
      <c r="N56" s="59">
        <f t="shared" si="4"/>
        <v>0</v>
      </c>
      <c r="O56" s="59">
        <f t="shared" si="4"/>
        <v>0</v>
      </c>
      <c r="P56" s="59">
        <f t="shared" si="4"/>
        <v>0</v>
      </c>
      <c r="Q56" s="59">
        <f t="shared" si="4"/>
        <v>0</v>
      </c>
      <c r="R56" s="59">
        <f t="shared" si="4"/>
        <v>0</v>
      </c>
      <c r="S56" s="59">
        <f t="shared" si="4"/>
        <v>0</v>
      </c>
      <c r="T56" s="59">
        <f t="shared" si="4"/>
        <v>0</v>
      </c>
      <c r="U56" s="59">
        <f t="shared" si="4"/>
        <v>0</v>
      </c>
      <c r="V56" s="59">
        <f t="shared" si="4"/>
        <v>0</v>
      </c>
      <c r="W56" s="59">
        <f t="shared" si="4"/>
        <v>0</v>
      </c>
      <c r="X56" s="59">
        <f t="shared" si="4"/>
        <v>0</v>
      </c>
      <c r="Y56" s="59">
        <f t="shared" si="4"/>
        <v>0</v>
      </c>
      <c r="Z56" s="59">
        <f t="shared" si="4"/>
        <v>0</v>
      </c>
      <c r="AA56" s="59">
        <f t="shared" si="4"/>
        <v>0</v>
      </c>
      <c r="AB56" s="59">
        <f t="shared" si="4"/>
        <v>0</v>
      </c>
      <c r="AC56" s="59">
        <f t="shared" si="4"/>
        <v>0</v>
      </c>
      <c r="AD56" s="59">
        <f t="shared" si="4"/>
        <v>0</v>
      </c>
      <c r="AE56" s="59">
        <f t="shared" si="4"/>
        <v>0</v>
      </c>
      <c r="AF56" s="59">
        <f t="shared" si="4"/>
        <v>0</v>
      </c>
      <c r="AG56" s="59">
        <f t="shared" si="4"/>
        <v>0</v>
      </c>
      <c r="AH56" s="59">
        <f t="shared" si="4"/>
        <v>0</v>
      </c>
      <c r="AI56" s="59">
        <f t="shared" si="4"/>
        <v>0</v>
      </c>
      <c r="AJ56" s="59">
        <f t="shared" si="4"/>
        <v>0</v>
      </c>
      <c r="AK56" s="59">
        <f t="shared" si="4"/>
        <v>0</v>
      </c>
      <c r="AL56" s="59">
        <f t="shared" si="4"/>
        <v>0</v>
      </c>
      <c r="AM56" s="59">
        <f t="shared" si="4"/>
        <v>0</v>
      </c>
      <c r="AN56" s="59">
        <f t="shared" si="4"/>
        <v>0</v>
      </c>
      <c r="AO56" s="59">
        <f t="shared" si="4"/>
        <v>0</v>
      </c>
      <c r="AP56" s="59">
        <f t="shared" si="4"/>
        <v>0</v>
      </c>
      <c r="AQ56" s="59">
        <f t="shared" si="4"/>
        <v>0</v>
      </c>
      <c r="AR56" s="59">
        <f t="shared" si="4"/>
        <v>0</v>
      </c>
      <c r="AS56" s="59">
        <f t="shared" si="4"/>
        <v>0</v>
      </c>
      <c r="AT56" s="59">
        <f t="shared" si="4"/>
        <v>0</v>
      </c>
      <c r="AU56" s="59">
        <f t="shared" si="4"/>
        <v>0</v>
      </c>
      <c r="AV56" s="59">
        <f t="shared" si="4"/>
        <v>0</v>
      </c>
      <c r="AW56" s="59">
        <f t="shared" si="4"/>
        <v>0</v>
      </c>
      <c r="AX56" s="59">
        <f t="shared" si="4"/>
        <v>0</v>
      </c>
      <c r="AY56" s="59">
        <f t="shared" si="4"/>
        <v>0</v>
      </c>
      <c r="AZ56" s="59">
        <f t="shared" si="4"/>
        <v>0</v>
      </c>
      <c r="BA56" s="59">
        <f t="shared" si="4"/>
        <v>0</v>
      </c>
      <c r="BB56" s="59">
        <f t="shared" si="4"/>
        <v>0</v>
      </c>
      <c r="BC56" s="59">
        <f t="shared" si="4"/>
        <v>0</v>
      </c>
      <c r="BD56" s="59">
        <f t="shared" si="4"/>
        <v>0</v>
      </c>
      <c r="BE56" s="59">
        <f t="shared" si="4"/>
        <v>0</v>
      </c>
      <c r="BF56" s="59">
        <f t="shared" si="4"/>
        <v>0</v>
      </c>
      <c r="BG56" s="59">
        <f t="shared" si="4"/>
        <v>0</v>
      </c>
      <c r="BH56" s="59">
        <f t="shared" si="4"/>
        <v>0</v>
      </c>
      <c r="BI56" s="59">
        <f t="shared" si="4"/>
        <v>0</v>
      </c>
      <c r="BJ56" s="59">
        <f t="shared" si="4"/>
        <v>0</v>
      </c>
      <c r="BK56" s="59">
        <f t="shared" si="4"/>
        <v>0</v>
      </c>
      <c r="BL56" s="59">
        <f t="shared" si="4"/>
        <v>0</v>
      </c>
      <c r="BM56" s="59">
        <f t="shared" si="4"/>
        <v>0</v>
      </c>
      <c r="BN56" s="59">
        <f t="shared" si="4"/>
        <v>0</v>
      </c>
      <c r="BO56" s="59">
        <f t="shared" si="4"/>
        <v>0</v>
      </c>
      <c r="BP56" s="59">
        <f t="shared" si="4"/>
        <v>0</v>
      </c>
      <c r="BQ56" s="59">
        <f t="shared" si="4"/>
        <v>0</v>
      </c>
      <c r="BR56" s="59">
        <f aca="true" t="shared" si="5" ref="BR56:EC56">SUM(BR9:BR55)</f>
        <v>0</v>
      </c>
      <c r="BS56" s="59">
        <f t="shared" si="5"/>
        <v>0</v>
      </c>
      <c r="BT56" s="59">
        <f t="shared" si="5"/>
        <v>0</v>
      </c>
      <c r="BU56" s="59">
        <f t="shared" si="5"/>
        <v>0</v>
      </c>
      <c r="BV56" s="59">
        <f t="shared" si="5"/>
        <v>0</v>
      </c>
      <c r="BW56" s="59">
        <f t="shared" si="5"/>
        <v>0</v>
      </c>
      <c r="BX56" s="59">
        <f t="shared" si="5"/>
        <v>0</v>
      </c>
      <c r="BY56" s="59">
        <f t="shared" si="5"/>
        <v>0</v>
      </c>
      <c r="BZ56" s="59">
        <f t="shared" si="5"/>
        <v>0</v>
      </c>
      <c r="CA56" s="59">
        <f t="shared" si="5"/>
        <v>0</v>
      </c>
      <c r="CB56" s="59">
        <f t="shared" si="5"/>
        <v>0</v>
      </c>
      <c r="CC56" s="59">
        <f t="shared" si="5"/>
        <v>0</v>
      </c>
      <c r="CD56" s="59">
        <f t="shared" si="5"/>
        <v>0</v>
      </c>
      <c r="CE56" s="59">
        <f t="shared" si="5"/>
        <v>0</v>
      </c>
      <c r="CF56" s="59">
        <f t="shared" si="5"/>
        <v>0</v>
      </c>
      <c r="CG56" s="59">
        <f t="shared" si="5"/>
        <v>0</v>
      </c>
      <c r="CH56" s="59">
        <f t="shared" si="5"/>
        <v>0</v>
      </c>
      <c r="CI56" s="59">
        <f t="shared" si="5"/>
        <v>0</v>
      </c>
      <c r="CJ56" s="59">
        <f t="shared" si="5"/>
        <v>0</v>
      </c>
      <c r="CK56" s="59">
        <f t="shared" si="5"/>
        <v>0</v>
      </c>
      <c r="CL56" s="59">
        <f t="shared" si="5"/>
        <v>0</v>
      </c>
      <c r="CM56" s="59">
        <f t="shared" si="5"/>
        <v>0</v>
      </c>
      <c r="CN56" s="59">
        <f t="shared" si="5"/>
        <v>0</v>
      </c>
      <c r="CO56" s="59">
        <f t="shared" si="5"/>
        <v>0</v>
      </c>
      <c r="CP56" s="59">
        <f t="shared" si="5"/>
        <v>0</v>
      </c>
      <c r="CQ56" s="59">
        <f t="shared" si="5"/>
        <v>0</v>
      </c>
      <c r="CR56" s="59">
        <f t="shared" si="5"/>
        <v>0</v>
      </c>
      <c r="CS56" s="59">
        <f t="shared" si="5"/>
        <v>0</v>
      </c>
      <c r="CT56" s="59">
        <f t="shared" si="5"/>
        <v>0</v>
      </c>
      <c r="CU56" s="59">
        <f t="shared" si="5"/>
        <v>0</v>
      </c>
      <c r="CV56" s="59">
        <f t="shared" si="5"/>
        <v>0</v>
      </c>
      <c r="CW56" s="59">
        <f t="shared" si="5"/>
        <v>0</v>
      </c>
      <c r="CX56" s="59">
        <f t="shared" si="5"/>
        <v>0</v>
      </c>
      <c r="CY56" s="59">
        <f t="shared" si="5"/>
        <v>0</v>
      </c>
      <c r="CZ56" s="59">
        <f t="shared" si="5"/>
        <v>0</v>
      </c>
      <c r="DA56" s="59">
        <f t="shared" si="5"/>
        <v>0</v>
      </c>
      <c r="DB56" s="59">
        <f t="shared" si="5"/>
        <v>0</v>
      </c>
      <c r="DC56" s="59">
        <f t="shared" si="5"/>
        <v>0</v>
      </c>
      <c r="DD56" s="59">
        <f t="shared" si="5"/>
        <v>0</v>
      </c>
      <c r="DE56" s="59">
        <f t="shared" si="5"/>
        <v>0</v>
      </c>
      <c r="DF56" s="59">
        <f t="shared" si="5"/>
        <v>0</v>
      </c>
      <c r="DG56" s="59">
        <f t="shared" si="5"/>
        <v>0</v>
      </c>
      <c r="DH56" s="59">
        <f t="shared" si="5"/>
        <v>0</v>
      </c>
      <c r="DI56" s="59">
        <f t="shared" si="5"/>
        <v>0</v>
      </c>
      <c r="DJ56" s="59">
        <f t="shared" si="5"/>
        <v>0</v>
      </c>
      <c r="DK56" s="59">
        <f t="shared" si="5"/>
        <v>0</v>
      </c>
      <c r="DL56" s="59">
        <f t="shared" si="5"/>
        <v>0</v>
      </c>
      <c r="DM56" s="59">
        <f t="shared" si="5"/>
        <v>0</v>
      </c>
      <c r="DN56" s="59">
        <f t="shared" si="5"/>
        <v>0</v>
      </c>
      <c r="DO56" s="59">
        <f t="shared" si="5"/>
        <v>0</v>
      </c>
      <c r="DP56" s="59">
        <f t="shared" si="5"/>
        <v>0</v>
      </c>
      <c r="DQ56" s="59">
        <f t="shared" si="5"/>
        <v>0</v>
      </c>
      <c r="DR56" s="59">
        <f t="shared" si="5"/>
        <v>0</v>
      </c>
      <c r="DS56" s="59">
        <f t="shared" si="5"/>
        <v>0</v>
      </c>
      <c r="DT56" s="59">
        <f t="shared" si="5"/>
        <v>0</v>
      </c>
      <c r="DU56" s="59">
        <f t="shared" si="5"/>
        <v>0</v>
      </c>
      <c r="DV56" s="59">
        <f t="shared" si="5"/>
        <v>0</v>
      </c>
      <c r="DW56" s="59">
        <f t="shared" si="5"/>
        <v>0</v>
      </c>
      <c r="DX56" s="59">
        <f t="shared" si="5"/>
        <v>0</v>
      </c>
      <c r="DY56" s="59">
        <f t="shared" si="5"/>
        <v>0</v>
      </c>
      <c r="DZ56" s="59">
        <f t="shared" si="5"/>
        <v>0</v>
      </c>
      <c r="EA56" s="59">
        <f t="shared" si="5"/>
        <v>0</v>
      </c>
      <c r="EB56" s="59">
        <f t="shared" si="5"/>
        <v>0</v>
      </c>
      <c r="EC56" s="59">
        <f t="shared" si="5"/>
        <v>0</v>
      </c>
      <c r="ED56" s="59">
        <f aca="true" t="shared" si="6" ref="ED56:GO56">SUM(ED9:ED55)</f>
        <v>0</v>
      </c>
      <c r="EE56" s="59">
        <f t="shared" si="6"/>
        <v>0</v>
      </c>
      <c r="EF56" s="59">
        <f t="shared" si="6"/>
        <v>0</v>
      </c>
      <c r="EG56" s="59">
        <f t="shared" si="6"/>
        <v>0</v>
      </c>
      <c r="EH56" s="59">
        <f t="shared" si="6"/>
        <v>0</v>
      </c>
      <c r="EI56" s="59">
        <f t="shared" si="6"/>
        <v>0</v>
      </c>
      <c r="EJ56" s="59">
        <f t="shared" si="6"/>
        <v>0</v>
      </c>
      <c r="EK56" s="59">
        <f t="shared" si="6"/>
        <v>0</v>
      </c>
      <c r="EL56" s="59">
        <f t="shared" si="6"/>
        <v>0</v>
      </c>
      <c r="EM56" s="59">
        <f t="shared" si="6"/>
        <v>0</v>
      </c>
      <c r="EN56" s="59">
        <f t="shared" si="6"/>
        <v>0</v>
      </c>
      <c r="EO56" s="59">
        <f t="shared" si="6"/>
        <v>0</v>
      </c>
      <c r="EP56" s="59">
        <f t="shared" si="6"/>
        <v>0</v>
      </c>
      <c r="EQ56" s="59">
        <f t="shared" si="6"/>
        <v>0</v>
      </c>
      <c r="ER56" s="59">
        <f t="shared" si="6"/>
        <v>0</v>
      </c>
      <c r="ES56" s="59">
        <f t="shared" si="6"/>
        <v>0</v>
      </c>
      <c r="ET56" s="59">
        <f t="shared" si="6"/>
        <v>0</v>
      </c>
      <c r="EU56" s="59">
        <f t="shared" si="6"/>
        <v>0</v>
      </c>
      <c r="EV56" s="59">
        <f t="shared" si="6"/>
        <v>0</v>
      </c>
      <c r="EW56" s="59">
        <f t="shared" si="6"/>
        <v>0</v>
      </c>
      <c r="EX56" s="59">
        <f t="shared" si="6"/>
        <v>0</v>
      </c>
      <c r="EY56" s="59">
        <f t="shared" si="6"/>
        <v>0</v>
      </c>
      <c r="EZ56" s="59">
        <f t="shared" si="6"/>
        <v>0</v>
      </c>
      <c r="FA56" s="59">
        <f t="shared" si="6"/>
        <v>0</v>
      </c>
      <c r="FB56" s="59">
        <f t="shared" si="6"/>
        <v>0</v>
      </c>
      <c r="FC56" s="59">
        <f t="shared" si="6"/>
        <v>0</v>
      </c>
      <c r="FD56" s="59">
        <f t="shared" si="6"/>
        <v>0</v>
      </c>
      <c r="FE56" s="59">
        <f t="shared" si="6"/>
        <v>0</v>
      </c>
      <c r="FF56" s="59">
        <f t="shared" si="6"/>
        <v>0</v>
      </c>
      <c r="FG56" s="59">
        <f t="shared" si="6"/>
        <v>0</v>
      </c>
      <c r="FH56" s="59">
        <f t="shared" si="6"/>
        <v>0</v>
      </c>
      <c r="FI56" s="59">
        <f t="shared" si="6"/>
        <v>0</v>
      </c>
      <c r="FJ56" s="59">
        <f t="shared" si="6"/>
        <v>0</v>
      </c>
      <c r="FK56" s="59">
        <f t="shared" si="6"/>
        <v>0</v>
      </c>
      <c r="FL56" s="59">
        <f t="shared" si="6"/>
        <v>0</v>
      </c>
      <c r="FM56" s="59">
        <f t="shared" si="6"/>
        <v>0</v>
      </c>
      <c r="FN56" s="59">
        <f t="shared" si="6"/>
        <v>0</v>
      </c>
      <c r="FO56" s="59">
        <f t="shared" si="6"/>
        <v>0</v>
      </c>
      <c r="FP56" s="59">
        <f t="shared" si="6"/>
        <v>0</v>
      </c>
      <c r="FQ56" s="59">
        <f t="shared" si="6"/>
        <v>0</v>
      </c>
      <c r="FR56" s="59">
        <f t="shared" si="6"/>
        <v>0</v>
      </c>
      <c r="FS56" s="59">
        <f t="shared" si="6"/>
        <v>0</v>
      </c>
      <c r="FT56" s="59">
        <f t="shared" si="6"/>
        <v>0</v>
      </c>
      <c r="FU56" s="59">
        <f t="shared" si="6"/>
        <v>0</v>
      </c>
      <c r="FV56" s="59">
        <f t="shared" si="6"/>
        <v>0</v>
      </c>
      <c r="FW56" s="59">
        <f t="shared" si="6"/>
        <v>0</v>
      </c>
      <c r="FX56" s="59">
        <f t="shared" si="6"/>
        <v>0</v>
      </c>
      <c r="FY56" s="59">
        <f t="shared" si="6"/>
        <v>0</v>
      </c>
      <c r="FZ56" s="59">
        <f t="shared" si="6"/>
        <v>0</v>
      </c>
      <c r="GA56" s="59">
        <f t="shared" si="6"/>
        <v>0</v>
      </c>
      <c r="GB56" s="59">
        <f t="shared" si="6"/>
        <v>0</v>
      </c>
      <c r="GC56" s="59">
        <f t="shared" si="6"/>
        <v>0</v>
      </c>
      <c r="GD56" s="59">
        <f t="shared" si="6"/>
        <v>0</v>
      </c>
      <c r="GE56" s="59">
        <f t="shared" si="6"/>
        <v>0</v>
      </c>
      <c r="GF56" s="59">
        <f t="shared" si="6"/>
        <v>0</v>
      </c>
      <c r="GG56" s="59">
        <f t="shared" si="6"/>
        <v>0</v>
      </c>
      <c r="GH56" s="59">
        <f t="shared" si="6"/>
        <v>0</v>
      </c>
      <c r="GI56" s="59">
        <f t="shared" si="6"/>
        <v>0</v>
      </c>
      <c r="GJ56" s="59">
        <f t="shared" si="6"/>
        <v>0</v>
      </c>
      <c r="GK56" s="59">
        <f t="shared" si="6"/>
        <v>0</v>
      </c>
      <c r="GL56" s="59">
        <f t="shared" si="6"/>
        <v>0</v>
      </c>
      <c r="GM56" s="59">
        <f t="shared" si="6"/>
        <v>0</v>
      </c>
      <c r="GN56" s="59">
        <f t="shared" si="6"/>
        <v>0</v>
      </c>
      <c r="GO56" s="59">
        <f t="shared" si="6"/>
        <v>0</v>
      </c>
      <c r="GP56" s="59">
        <f aca="true" t="shared" si="7" ref="GP56:IV56">SUM(GP9:GP55)</f>
        <v>0</v>
      </c>
      <c r="GQ56" s="59">
        <f t="shared" si="7"/>
        <v>0</v>
      </c>
      <c r="GR56" s="59">
        <f t="shared" si="7"/>
        <v>0</v>
      </c>
      <c r="GS56" s="59">
        <f t="shared" si="7"/>
        <v>0</v>
      </c>
      <c r="GT56" s="59">
        <f t="shared" si="7"/>
        <v>0</v>
      </c>
      <c r="GU56" s="59">
        <f t="shared" si="7"/>
        <v>0</v>
      </c>
      <c r="GV56" s="59">
        <f t="shared" si="7"/>
        <v>0</v>
      </c>
      <c r="GW56" s="59">
        <f t="shared" si="7"/>
        <v>0</v>
      </c>
      <c r="GX56" s="59">
        <f t="shared" si="7"/>
        <v>0</v>
      </c>
      <c r="GY56" s="59">
        <f t="shared" si="7"/>
        <v>0</v>
      </c>
      <c r="GZ56" s="59">
        <f t="shared" si="7"/>
        <v>0</v>
      </c>
      <c r="HA56" s="59">
        <f t="shared" si="7"/>
        <v>0</v>
      </c>
      <c r="HB56" s="59">
        <f t="shared" si="7"/>
        <v>0</v>
      </c>
      <c r="HC56" s="59">
        <f t="shared" si="7"/>
        <v>0</v>
      </c>
      <c r="HD56" s="59">
        <f t="shared" si="7"/>
        <v>0</v>
      </c>
      <c r="HE56" s="59">
        <f t="shared" si="7"/>
        <v>0</v>
      </c>
      <c r="HF56" s="59">
        <f t="shared" si="7"/>
        <v>0</v>
      </c>
      <c r="HG56" s="59">
        <f t="shared" si="7"/>
        <v>0</v>
      </c>
      <c r="HH56" s="59">
        <f t="shared" si="7"/>
        <v>0</v>
      </c>
      <c r="HI56" s="59">
        <f t="shared" si="7"/>
        <v>0</v>
      </c>
      <c r="HJ56" s="59">
        <f t="shared" si="7"/>
        <v>0</v>
      </c>
      <c r="HK56" s="59">
        <f t="shared" si="7"/>
        <v>0</v>
      </c>
      <c r="HL56" s="59">
        <f t="shared" si="7"/>
        <v>0</v>
      </c>
      <c r="HM56" s="59">
        <f t="shared" si="7"/>
        <v>0</v>
      </c>
      <c r="HN56" s="59">
        <f t="shared" si="7"/>
        <v>0</v>
      </c>
      <c r="HO56" s="59">
        <f t="shared" si="7"/>
        <v>0</v>
      </c>
      <c r="HP56" s="59">
        <f t="shared" si="7"/>
        <v>0</v>
      </c>
      <c r="HQ56" s="59">
        <f t="shared" si="7"/>
        <v>0</v>
      </c>
      <c r="HR56" s="59">
        <f t="shared" si="7"/>
        <v>0</v>
      </c>
      <c r="HS56" s="59">
        <f t="shared" si="7"/>
        <v>0</v>
      </c>
      <c r="HT56" s="59">
        <f t="shared" si="7"/>
        <v>0</v>
      </c>
      <c r="HU56" s="59">
        <f t="shared" si="7"/>
        <v>0</v>
      </c>
      <c r="HV56" s="59">
        <f t="shared" si="7"/>
        <v>0</v>
      </c>
      <c r="HW56" s="59">
        <f t="shared" si="7"/>
        <v>0</v>
      </c>
      <c r="HX56" s="59">
        <f t="shared" si="7"/>
        <v>0</v>
      </c>
      <c r="HY56" s="59">
        <f t="shared" si="7"/>
        <v>0</v>
      </c>
      <c r="HZ56" s="59">
        <f t="shared" si="7"/>
        <v>0</v>
      </c>
      <c r="IA56" s="59">
        <f t="shared" si="7"/>
        <v>0</v>
      </c>
      <c r="IB56" s="59">
        <f t="shared" si="7"/>
        <v>0</v>
      </c>
      <c r="IC56" s="59">
        <f t="shared" si="7"/>
        <v>0</v>
      </c>
      <c r="ID56" s="59">
        <f t="shared" si="7"/>
        <v>0</v>
      </c>
      <c r="IE56" s="59">
        <f t="shared" si="7"/>
        <v>0</v>
      </c>
      <c r="IF56" s="59">
        <f t="shared" si="7"/>
        <v>0</v>
      </c>
      <c r="IG56" s="59">
        <f t="shared" si="7"/>
        <v>0</v>
      </c>
      <c r="IH56" s="59">
        <f t="shared" si="7"/>
        <v>0</v>
      </c>
      <c r="II56" s="59">
        <f t="shared" si="7"/>
        <v>0</v>
      </c>
      <c r="IJ56" s="59">
        <f t="shared" si="7"/>
        <v>0</v>
      </c>
      <c r="IK56" s="59">
        <f t="shared" si="7"/>
        <v>0</v>
      </c>
      <c r="IL56" s="59">
        <f t="shared" si="7"/>
        <v>0</v>
      </c>
      <c r="IM56" s="59">
        <f t="shared" si="7"/>
        <v>0</v>
      </c>
      <c r="IN56" s="59">
        <f t="shared" si="7"/>
        <v>0</v>
      </c>
      <c r="IO56" s="59">
        <f t="shared" si="7"/>
        <v>0</v>
      </c>
      <c r="IP56" s="59">
        <f t="shared" si="7"/>
        <v>0</v>
      </c>
      <c r="IQ56" s="59">
        <f t="shared" si="7"/>
        <v>0</v>
      </c>
      <c r="IR56" s="59">
        <f t="shared" si="7"/>
        <v>0</v>
      </c>
      <c r="IS56" s="59">
        <f t="shared" si="7"/>
        <v>0</v>
      </c>
      <c r="IT56" s="59">
        <f t="shared" si="7"/>
        <v>0</v>
      </c>
      <c r="IU56" s="59">
        <f t="shared" si="7"/>
        <v>0</v>
      </c>
      <c r="IV56" s="59">
        <f t="shared" si="7"/>
        <v>0</v>
      </c>
    </row>
    <row r="57" spans="1:256" s="66" customFormat="1" ht="4.5" customHeight="1" thickBot="1">
      <c r="A57" s="61"/>
      <c r="B57" s="62"/>
      <c r="C57" s="62"/>
      <c r="D57" s="63"/>
      <c r="E57" s="64"/>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c r="IV57" s="65"/>
    </row>
    <row r="58" spans="1:256" s="68" customFormat="1" ht="0.75" customHeight="1" hidden="1">
      <c r="A58" s="114" t="s">
        <v>4</v>
      </c>
      <c r="B58" s="115"/>
      <c r="C58" s="115"/>
      <c r="D58" s="115"/>
      <c r="E58" s="116"/>
      <c r="F58" s="67">
        <f aca="true" t="shared" si="8" ref="F58:BQ58">F7</f>
        <v>0</v>
      </c>
      <c r="G58" s="67">
        <f t="shared" si="8"/>
        <v>1</v>
      </c>
      <c r="H58" s="67">
        <f t="shared" si="8"/>
        <v>2</v>
      </c>
      <c r="I58" s="67">
        <f t="shared" si="8"/>
        <v>3</v>
      </c>
      <c r="J58" s="67">
        <f t="shared" si="8"/>
        <v>4</v>
      </c>
      <c r="K58" s="67">
        <f t="shared" si="8"/>
        <v>5</v>
      </c>
      <c r="L58" s="67">
        <f t="shared" si="8"/>
        <v>6</v>
      </c>
      <c r="M58" s="67">
        <f t="shared" si="8"/>
        <v>7</v>
      </c>
      <c r="N58" s="67">
        <f t="shared" si="8"/>
        <v>8</v>
      </c>
      <c r="O58" s="67">
        <f t="shared" si="8"/>
        <v>9</v>
      </c>
      <c r="P58" s="67">
        <f t="shared" si="8"/>
        <v>10</v>
      </c>
      <c r="Q58" s="67">
        <f t="shared" si="8"/>
        <v>11</v>
      </c>
      <c r="R58" s="67">
        <f t="shared" si="8"/>
        <v>12</v>
      </c>
      <c r="S58" s="67">
        <f t="shared" si="8"/>
        <v>13</v>
      </c>
      <c r="T58" s="67">
        <f t="shared" si="8"/>
        <v>14</v>
      </c>
      <c r="U58" s="67">
        <f t="shared" si="8"/>
        <v>15</v>
      </c>
      <c r="V58" s="67">
        <f t="shared" si="8"/>
        <v>16</v>
      </c>
      <c r="W58" s="67">
        <f t="shared" si="8"/>
        <v>17</v>
      </c>
      <c r="X58" s="67">
        <f t="shared" si="8"/>
        <v>18</v>
      </c>
      <c r="Y58" s="67">
        <f t="shared" si="8"/>
        <v>19</v>
      </c>
      <c r="Z58" s="67">
        <f t="shared" si="8"/>
        <v>20</v>
      </c>
      <c r="AA58" s="67">
        <f t="shared" si="8"/>
        <v>21</v>
      </c>
      <c r="AB58" s="67">
        <f t="shared" si="8"/>
        <v>22</v>
      </c>
      <c r="AC58" s="67">
        <f t="shared" si="8"/>
        <v>23</v>
      </c>
      <c r="AD58" s="67">
        <f t="shared" si="8"/>
        <v>24</v>
      </c>
      <c r="AE58" s="67">
        <f t="shared" si="8"/>
        <v>25</v>
      </c>
      <c r="AF58" s="67">
        <f t="shared" si="8"/>
        <v>26</v>
      </c>
      <c r="AG58" s="67">
        <f t="shared" si="8"/>
        <v>27</v>
      </c>
      <c r="AH58" s="67">
        <f t="shared" si="8"/>
        <v>28</v>
      </c>
      <c r="AI58" s="67">
        <f t="shared" si="8"/>
        <v>29</v>
      </c>
      <c r="AJ58" s="67">
        <f t="shared" si="8"/>
        <v>30</v>
      </c>
      <c r="AK58" s="67">
        <f t="shared" si="8"/>
        <v>31</v>
      </c>
      <c r="AL58" s="67">
        <f t="shared" si="8"/>
        <v>32</v>
      </c>
      <c r="AM58" s="67">
        <f t="shared" si="8"/>
        <v>33</v>
      </c>
      <c r="AN58" s="67">
        <f t="shared" si="8"/>
        <v>34</v>
      </c>
      <c r="AO58" s="67">
        <f t="shared" si="8"/>
        <v>35</v>
      </c>
      <c r="AP58" s="67">
        <f t="shared" si="8"/>
        <v>36</v>
      </c>
      <c r="AQ58" s="67">
        <f t="shared" si="8"/>
        <v>37</v>
      </c>
      <c r="AR58" s="67">
        <f t="shared" si="8"/>
        <v>38</v>
      </c>
      <c r="AS58" s="67">
        <f t="shared" si="8"/>
        <v>39</v>
      </c>
      <c r="AT58" s="67">
        <f t="shared" si="8"/>
        <v>40</v>
      </c>
      <c r="AU58" s="67">
        <f t="shared" si="8"/>
        <v>41</v>
      </c>
      <c r="AV58" s="67">
        <f t="shared" si="8"/>
        <v>42</v>
      </c>
      <c r="AW58" s="67">
        <f t="shared" si="8"/>
        <v>43</v>
      </c>
      <c r="AX58" s="67">
        <f t="shared" si="8"/>
        <v>44</v>
      </c>
      <c r="AY58" s="67">
        <f t="shared" si="8"/>
        <v>45</v>
      </c>
      <c r="AZ58" s="67">
        <f t="shared" si="8"/>
        <v>46</v>
      </c>
      <c r="BA58" s="67">
        <f t="shared" si="8"/>
        <v>47</v>
      </c>
      <c r="BB58" s="67">
        <f t="shared" si="8"/>
        <v>48</v>
      </c>
      <c r="BC58" s="67">
        <f t="shared" si="8"/>
        <v>49</v>
      </c>
      <c r="BD58" s="67">
        <f t="shared" si="8"/>
        <v>50</v>
      </c>
      <c r="BE58" s="67">
        <f t="shared" si="8"/>
        <v>51</v>
      </c>
      <c r="BF58" s="67">
        <f t="shared" si="8"/>
        <v>52</v>
      </c>
      <c r="BG58" s="67">
        <f t="shared" si="8"/>
        <v>53</v>
      </c>
      <c r="BH58" s="67">
        <f t="shared" si="8"/>
        <v>54</v>
      </c>
      <c r="BI58" s="67">
        <f t="shared" si="8"/>
        <v>55</v>
      </c>
      <c r="BJ58" s="67">
        <f t="shared" si="8"/>
        <v>56</v>
      </c>
      <c r="BK58" s="67">
        <f t="shared" si="8"/>
        <v>57</v>
      </c>
      <c r="BL58" s="67">
        <f t="shared" si="8"/>
        <v>58</v>
      </c>
      <c r="BM58" s="67">
        <f t="shared" si="8"/>
        <v>59</v>
      </c>
      <c r="BN58" s="67">
        <f t="shared" si="8"/>
        <v>60</v>
      </c>
      <c r="BO58" s="67">
        <f t="shared" si="8"/>
        <v>61</v>
      </c>
      <c r="BP58" s="67">
        <f t="shared" si="8"/>
        <v>62</v>
      </c>
      <c r="BQ58" s="67">
        <f t="shared" si="8"/>
        <v>63</v>
      </c>
      <c r="BR58" s="67">
        <f aca="true" t="shared" si="9" ref="BR58:EC58">BR7</f>
        <v>64</v>
      </c>
      <c r="BS58" s="67">
        <f t="shared" si="9"/>
        <v>65</v>
      </c>
      <c r="BT58" s="67">
        <f t="shared" si="9"/>
        <v>66</v>
      </c>
      <c r="BU58" s="67">
        <f t="shared" si="9"/>
        <v>67</v>
      </c>
      <c r="BV58" s="67">
        <f t="shared" si="9"/>
        <v>68</v>
      </c>
      <c r="BW58" s="67">
        <f t="shared" si="9"/>
        <v>69</v>
      </c>
      <c r="BX58" s="67">
        <f t="shared" si="9"/>
        <v>70</v>
      </c>
      <c r="BY58" s="67">
        <f t="shared" si="9"/>
        <v>71</v>
      </c>
      <c r="BZ58" s="67">
        <f t="shared" si="9"/>
        <v>72</v>
      </c>
      <c r="CA58" s="67">
        <f t="shared" si="9"/>
        <v>73</v>
      </c>
      <c r="CB58" s="67">
        <f t="shared" si="9"/>
        <v>74</v>
      </c>
      <c r="CC58" s="67">
        <f t="shared" si="9"/>
        <v>75</v>
      </c>
      <c r="CD58" s="67">
        <f t="shared" si="9"/>
        <v>76</v>
      </c>
      <c r="CE58" s="67">
        <f t="shared" si="9"/>
        <v>77</v>
      </c>
      <c r="CF58" s="67">
        <f t="shared" si="9"/>
        <v>78</v>
      </c>
      <c r="CG58" s="67">
        <f t="shared" si="9"/>
        <v>79</v>
      </c>
      <c r="CH58" s="67">
        <f t="shared" si="9"/>
        <v>80</v>
      </c>
      <c r="CI58" s="67">
        <f t="shared" si="9"/>
        <v>81</v>
      </c>
      <c r="CJ58" s="67">
        <f t="shared" si="9"/>
        <v>82</v>
      </c>
      <c r="CK58" s="67">
        <f t="shared" si="9"/>
        <v>83</v>
      </c>
      <c r="CL58" s="67">
        <f t="shared" si="9"/>
        <v>84</v>
      </c>
      <c r="CM58" s="67">
        <f t="shared" si="9"/>
        <v>85</v>
      </c>
      <c r="CN58" s="67">
        <f t="shared" si="9"/>
        <v>86</v>
      </c>
      <c r="CO58" s="67">
        <f t="shared" si="9"/>
        <v>87</v>
      </c>
      <c r="CP58" s="67">
        <f t="shared" si="9"/>
        <v>88</v>
      </c>
      <c r="CQ58" s="67">
        <f t="shared" si="9"/>
        <v>89</v>
      </c>
      <c r="CR58" s="67">
        <f t="shared" si="9"/>
        <v>90</v>
      </c>
      <c r="CS58" s="67">
        <f t="shared" si="9"/>
        <v>91</v>
      </c>
      <c r="CT58" s="67">
        <f t="shared" si="9"/>
        <v>92</v>
      </c>
      <c r="CU58" s="67">
        <f t="shared" si="9"/>
        <v>93</v>
      </c>
      <c r="CV58" s="67">
        <f t="shared" si="9"/>
        <v>94</v>
      </c>
      <c r="CW58" s="67">
        <f t="shared" si="9"/>
        <v>95</v>
      </c>
      <c r="CX58" s="67">
        <f t="shared" si="9"/>
        <v>96</v>
      </c>
      <c r="CY58" s="67">
        <f t="shared" si="9"/>
        <v>97</v>
      </c>
      <c r="CZ58" s="67">
        <f t="shared" si="9"/>
        <v>98</v>
      </c>
      <c r="DA58" s="67">
        <f t="shared" si="9"/>
        <v>99</v>
      </c>
      <c r="DB58" s="67">
        <f t="shared" si="9"/>
        <v>100</v>
      </c>
      <c r="DC58" s="67">
        <f t="shared" si="9"/>
        <v>101</v>
      </c>
      <c r="DD58" s="67">
        <f t="shared" si="9"/>
        <v>102</v>
      </c>
      <c r="DE58" s="67">
        <f t="shared" si="9"/>
        <v>103</v>
      </c>
      <c r="DF58" s="67">
        <f t="shared" si="9"/>
        <v>104</v>
      </c>
      <c r="DG58" s="67">
        <f t="shared" si="9"/>
        <v>105</v>
      </c>
      <c r="DH58" s="67">
        <f t="shared" si="9"/>
        <v>106</v>
      </c>
      <c r="DI58" s="67">
        <f t="shared" si="9"/>
        <v>107</v>
      </c>
      <c r="DJ58" s="67">
        <f t="shared" si="9"/>
        <v>108</v>
      </c>
      <c r="DK58" s="67">
        <f t="shared" si="9"/>
        <v>109</v>
      </c>
      <c r="DL58" s="67">
        <f t="shared" si="9"/>
        <v>110</v>
      </c>
      <c r="DM58" s="67">
        <f t="shared" si="9"/>
        <v>111</v>
      </c>
      <c r="DN58" s="67">
        <f t="shared" si="9"/>
        <v>112</v>
      </c>
      <c r="DO58" s="67">
        <f t="shared" si="9"/>
        <v>113</v>
      </c>
      <c r="DP58" s="67">
        <f t="shared" si="9"/>
        <v>114</v>
      </c>
      <c r="DQ58" s="67">
        <f t="shared" si="9"/>
        <v>115</v>
      </c>
      <c r="DR58" s="67">
        <f t="shared" si="9"/>
        <v>116</v>
      </c>
      <c r="DS58" s="67">
        <f t="shared" si="9"/>
        <v>117</v>
      </c>
      <c r="DT58" s="67">
        <f t="shared" si="9"/>
        <v>118</v>
      </c>
      <c r="DU58" s="67">
        <f t="shared" si="9"/>
        <v>119</v>
      </c>
      <c r="DV58" s="67">
        <f t="shared" si="9"/>
        <v>120</v>
      </c>
      <c r="DW58" s="67">
        <f t="shared" si="9"/>
        <v>121</v>
      </c>
      <c r="DX58" s="67">
        <f t="shared" si="9"/>
        <v>122</v>
      </c>
      <c r="DY58" s="67">
        <f t="shared" si="9"/>
        <v>123</v>
      </c>
      <c r="DZ58" s="67">
        <f t="shared" si="9"/>
        <v>124</v>
      </c>
      <c r="EA58" s="67">
        <f t="shared" si="9"/>
        <v>125</v>
      </c>
      <c r="EB58" s="67">
        <f t="shared" si="9"/>
        <v>126</v>
      </c>
      <c r="EC58" s="67">
        <f t="shared" si="9"/>
        <v>127</v>
      </c>
      <c r="ED58" s="67">
        <f aca="true" t="shared" si="10" ref="ED58:GO58">ED7</f>
        <v>128</v>
      </c>
      <c r="EE58" s="67">
        <f t="shared" si="10"/>
        <v>129</v>
      </c>
      <c r="EF58" s="67">
        <f t="shared" si="10"/>
        <v>130</v>
      </c>
      <c r="EG58" s="67">
        <f t="shared" si="10"/>
        <v>131</v>
      </c>
      <c r="EH58" s="67">
        <f t="shared" si="10"/>
        <v>132</v>
      </c>
      <c r="EI58" s="67">
        <f t="shared" si="10"/>
        <v>133</v>
      </c>
      <c r="EJ58" s="67">
        <f t="shared" si="10"/>
        <v>134</v>
      </c>
      <c r="EK58" s="67">
        <f t="shared" si="10"/>
        <v>135</v>
      </c>
      <c r="EL58" s="67">
        <f t="shared" si="10"/>
        <v>136</v>
      </c>
      <c r="EM58" s="67">
        <f t="shared" si="10"/>
        <v>137</v>
      </c>
      <c r="EN58" s="67">
        <f t="shared" si="10"/>
        <v>138</v>
      </c>
      <c r="EO58" s="67">
        <f t="shared" si="10"/>
        <v>139</v>
      </c>
      <c r="EP58" s="67">
        <f t="shared" si="10"/>
        <v>140</v>
      </c>
      <c r="EQ58" s="67">
        <f t="shared" si="10"/>
        <v>141</v>
      </c>
      <c r="ER58" s="67">
        <f t="shared" si="10"/>
        <v>142</v>
      </c>
      <c r="ES58" s="67">
        <f t="shared" si="10"/>
        <v>143</v>
      </c>
      <c r="ET58" s="67">
        <f t="shared" si="10"/>
        <v>144</v>
      </c>
      <c r="EU58" s="67">
        <f t="shared" si="10"/>
        <v>145</v>
      </c>
      <c r="EV58" s="67">
        <f t="shared" si="10"/>
        <v>146</v>
      </c>
      <c r="EW58" s="67">
        <f t="shared" si="10"/>
        <v>147</v>
      </c>
      <c r="EX58" s="67">
        <f t="shared" si="10"/>
        <v>148</v>
      </c>
      <c r="EY58" s="67">
        <f t="shared" si="10"/>
        <v>149</v>
      </c>
      <c r="EZ58" s="67">
        <f t="shared" si="10"/>
        <v>150</v>
      </c>
      <c r="FA58" s="67">
        <f t="shared" si="10"/>
        <v>151</v>
      </c>
      <c r="FB58" s="67">
        <f t="shared" si="10"/>
        <v>152</v>
      </c>
      <c r="FC58" s="67">
        <f t="shared" si="10"/>
        <v>153</v>
      </c>
      <c r="FD58" s="67">
        <f t="shared" si="10"/>
        <v>154</v>
      </c>
      <c r="FE58" s="67">
        <f t="shared" si="10"/>
        <v>155</v>
      </c>
      <c r="FF58" s="67">
        <f t="shared" si="10"/>
        <v>156</v>
      </c>
      <c r="FG58" s="67">
        <f t="shared" si="10"/>
        <v>157</v>
      </c>
      <c r="FH58" s="67">
        <f t="shared" si="10"/>
        <v>158</v>
      </c>
      <c r="FI58" s="67">
        <f t="shared" si="10"/>
        <v>159</v>
      </c>
      <c r="FJ58" s="67">
        <f t="shared" si="10"/>
        <v>160</v>
      </c>
      <c r="FK58" s="67">
        <f t="shared" si="10"/>
        <v>161</v>
      </c>
      <c r="FL58" s="67">
        <f t="shared" si="10"/>
        <v>162</v>
      </c>
      <c r="FM58" s="67">
        <f t="shared" si="10"/>
        <v>163</v>
      </c>
      <c r="FN58" s="67">
        <f t="shared" si="10"/>
        <v>164</v>
      </c>
      <c r="FO58" s="67">
        <f t="shared" si="10"/>
        <v>165</v>
      </c>
      <c r="FP58" s="67">
        <f t="shared" si="10"/>
        <v>166</v>
      </c>
      <c r="FQ58" s="67">
        <f t="shared" si="10"/>
        <v>167</v>
      </c>
      <c r="FR58" s="67">
        <f t="shared" si="10"/>
        <v>168</v>
      </c>
      <c r="FS58" s="67">
        <f t="shared" si="10"/>
        <v>169</v>
      </c>
      <c r="FT58" s="67">
        <f t="shared" si="10"/>
        <v>170</v>
      </c>
      <c r="FU58" s="67">
        <f t="shared" si="10"/>
        <v>171</v>
      </c>
      <c r="FV58" s="67">
        <f t="shared" si="10"/>
        <v>172</v>
      </c>
      <c r="FW58" s="67">
        <f t="shared" si="10"/>
        <v>173</v>
      </c>
      <c r="FX58" s="67">
        <f t="shared" si="10"/>
        <v>174</v>
      </c>
      <c r="FY58" s="67">
        <f t="shared" si="10"/>
        <v>175</v>
      </c>
      <c r="FZ58" s="67">
        <f t="shared" si="10"/>
        <v>176</v>
      </c>
      <c r="GA58" s="67">
        <f t="shared" si="10"/>
        <v>177</v>
      </c>
      <c r="GB58" s="67">
        <f t="shared" si="10"/>
        <v>178</v>
      </c>
      <c r="GC58" s="67">
        <f t="shared" si="10"/>
        <v>179</v>
      </c>
      <c r="GD58" s="67">
        <f t="shared" si="10"/>
        <v>180</v>
      </c>
      <c r="GE58" s="67">
        <f t="shared" si="10"/>
        <v>181</v>
      </c>
      <c r="GF58" s="67">
        <f t="shared" si="10"/>
        <v>182</v>
      </c>
      <c r="GG58" s="67">
        <f t="shared" si="10"/>
        <v>183</v>
      </c>
      <c r="GH58" s="67">
        <f t="shared" si="10"/>
        <v>184</v>
      </c>
      <c r="GI58" s="67">
        <f t="shared" si="10"/>
        <v>185</v>
      </c>
      <c r="GJ58" s="67">
        <f t="shared" si="10"/>
        <v>186</v>
      </c>
      <c r="GK58" s="67">
        <f t="shared" si="10"/>
        <v>187</v>
      </c>
      <c r="GL58" s="67">
        <f t="shared" si="10"/>
        <v>188</v>
      </c>
      <c r="GM58" s="67">
        <f t="shared" si="10"/>
        <v>189</v>
      </c>
      <c r="GN58" s="67">
        <f t="shared" si="10"/>
        <v>190</v>
      </c>
      <c r="GO58" s="67">
        <f t="shared" si="10"/>
        <v>191</v>
      </c>
      <c r="GP58" s="67">
        <f aca="true" t="shared" si="11" ref="GP58:IV58">GP7</f>
        <v>192</v>
      </c>
      <c r="GQ58" s="67">
        <f t="shared" si="11"/>
        <v>193</v>
      </c>
      <c r="GR58" s="67">
        <f t="shared" si="11"/>
        <v>194</v>
      </c>
      <c r="GS58" s="67">
        <f t="shared" si="11"/>
        <v>195</v>
      </c>
      <c r="GT58" s="67">
        <f t="shared" si="11"/>
        <v>196</v>
      </c>
      <c r="GU58" s="67">
        <f t="shared" si="11"/>
        <v>197</v>
      </c>
      <c r="GV58" s="67">
        <f t="shared" si="11"/>
        <v>198</v>
      </c>
      <c r="GW58" s="67">
        <f t="shared" si="11"/>
        <v>199</v>
      </c>
      <c r="GX58" s="67">
        <f t="shared" si="11"/>
        <v>200</v>
      </c>
      <c r="GY58" s="67">
        <f t="shared" si="11"/>
        <v>201</v>
      </c>
      <c r="GZ58" s="67">
        <f t="shared" si="11"/>
        <v>202</v>
      </c>
      <c r="HA58" s="67">
        <f t="shared" si="11"/>
        <v>203</v>
      </c>
      <c r="HB58" s="67">
        <f t="shared" si="11"/>
        <v>204</v>
      </c>
      <c r="HC58" s="67">
        <f t="shared" si="11"/>
        <v>205</v>
      </c>
      <c r="HD58" s="67">
        <f t="shared" si="11"/>
        <v>206</v>
      </c>
      <c r="HE58" s="67">
        <f t="shared" si="11"/>
        <v>207</v>
      </c>
      <c r="HF58" s="67">
        <f t="shared" si="11"/>
        <v>208</v>
      </c>
      <c r="HG58" s="67">
        <f t="shared" si="11"/>
        <v>209</v>
      </c>
      <c r="HH58" s="67">
        <f t="shared" si="11"/>
        <v>210</v>
      </c>
      <c r="HI58" s="67">
        <f t="shared" si="11"/>
        <v>211</v>
      </c>
      <c r="HJ58" s="67">
        <f t="shared" si="11"/>
        <v>212</v>
      </c>
      <c r="HK58" s="67">
        <f t="shared" si="11"/>
        <v>213</v>
      </c>
      <c r="HL58" s="67">
        <f t="shared" si="11"/>
        <v>214</v>
      </c>
      <c r="HM58" s="67">
        <f t="shared" si="11"/>
        <v>215</v>
      </c>
      <c r="HN58" s="67">
        <f t="shared" si="11"/>
        <v>216</v>
      </c>
      <c r="HO58" s="67">
        <f t="shared" si="11"/>
        <v>217</v>
      </c>
      <c r="HP58" s="67">
        <f t="shared" si="11"/>
        <v>218</v>
      </c>
      <c r="HQ58" s="67">
        <f t="shared" si="11"/>
        <v>219</v>
      </c>
      <c r="HR58" s="67">
        <f t="shared" si="11"/>
        <v>220</v>
      </c>
      <c r="HS58" s="67">
        <f t="shared" si="11"/>
        <v>221</v>
      </c>
      <c r="HT58" s="67">
        <f t="shared" si="11"/>
        <v>222</v>
      </c>
      <c r="HU58" s="67">
        <f t="shared" si="11"/>
        <v>223</v>
      </c>
      <c r="HV58" s="67">
        <f t="shared" si="11"/>
        <v>224</v>
      </c>
      <c r="HW58" s="67">
        <f t="shared" si="11"/>
        <v>225</v>
      </c>
      <c r="HX58" s="67">
        <f t="shared" si="11"/>
        <v>226</v>
      </c>
      <c r="HY58" s="67">
        <f t="shared" si="11"/>
        <v>227</v>
      </c>
      <c r="HZ58" s="67">
        <f t="shared" si="11"/>
        <v>228</v>
      </c>
      <c r="IA58" s="67">
        <f t="shared" si="11"/>
        <v>229</v>
      </c>
      <c r="IB58" s="67">
        <f t="shared" si="11"/>
        <v>230</v>
      </c>
      <c r="IC58" s="67">
        <f t="shared" si="11"/>
        <v>231</v>
      </c>
      <c r="ID58" s="67">
        <f t="shared" si="11"/>
        <v>232</v>
      </c>
      <c r="IE58" s="67">
        <f t="shared" si="11"/>
        <v>233</v>
      </c>
      <c r="IF58" s="67">
        <f t="shared" si="11"/>
        <v>234</v>
      </c>
      <c r="IG58" s="67">
        <f t="shared" si="11"/>
        <v>235</v>
      </c>
      <c r="IH58" s="67">
        <f t="shared" si="11"/>
        <v>236</v>
      </c>
      <c r="II58" s="67">
        <f t="shared" si="11"/>
        <v>237</v>
      </c>
      <c r="IJ58" s="67">
        <f t="shared" si="11"/>
        <v>238</v>
      </c>
      <c r="IK58" s="67">
        <f t="shared" si="11"/>
        <v>239</v>
      </c>
      <c r="IL58" s="67">
        <f t="shared" si="11"/>
        <v>240</v>
      </c>
      <c r="IM58" s="67">
        <f t="shared" si="11"/>
        <v>241</v>
      </c>
      <c r="IN58" s="67">
        <f t="shared" si="11"/>
        <v>242</v>
      </c>
      <c r="IO58" s="67">
        <f t="shared" si="11"/>
        <v>243</v>
      </c>
      <c r="IP58" s="67">
        <f t="shared" si="11"/>
        <v>244</v>
      </c>
      <c r="IQ58" s="67">
        <f t="shared" si="11"/>
        <v>245</v>
      </c>
      <c r="IR58" s="67">
        <f t="shared" si="11"/>
        <v>246</v>
      </c>
      <c r="IS58" s="67">
        <f t="shared" si="11"/>
        <v>247</v>
      </c>
      <c r="IT58" s="67">
        <f t="shared" si="11"/>
        <v>248</v>
      </c>
      <c r="IU58" s="67">
        <f t="shared" si="11"/>
        <v>249</v>
      </c>
      <c r="IV58" s="67">
        <f t="shared" si="11"/>
        <v>250</v>
      </c>
    </row>
    <row r="59" spans="1:256" s="72" customFormat="1" ht="8.25" customHeight="1">
      <c r="A59" s="117" t="s">
        <v>61</v>
      </c>
      <c r="B59" s="118"/>
      <c r="C59" s="118"/>
      <c r="D59" s="118"/>
      <c r="E59" s="69">
        <v>5</v>
      </c>
      <c r="F59" s="70"/>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row>
    <row r="60" spans="1:256" s="72" customFormat="1" ht="8.25" customHeight="1">
      <c r="A60" s="102" t="s">
        <v>62</v>
      </c>
      <c r="B60" s="103"/>
      <c r="C60" s="103"/>
      <c r="D60" s="103"/>
      <c r="E60" s="39">
        <v>4</v>
      </c>
      <c r="F60" s="70"/>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row>
    <row r="61" spans="1:256" s="72" customFormat="1" ht="8.25" customHeight="1">
      <c r="A61" s="102" t="s">
        <v>63</v>
      </c>
      <c r="B61" s="103"/>
      <c r="C61" s="103"/>
      <c r="D61" s="103"/>
      <c r="E61" s="39">
        <v>4</v>
      </c>
      <c r="F61" s="70"/>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row>
    <row r="62" spans="1:256" s="72" customFormat="1" ht="8.25" customHeight="1">
      <c r="A62" s="102" t="s">
        <v>64</v>
      </c>
      <c r="B62" s="103"/>
      <c r="C62" s="103"/>
      <c r="D62" s="103"/>
      <c r="E62" s="39">
        <v>5</v>
      </c>
      <c r="F62" s="70"/>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row>
    <row r="63" spans="1:256" s="72" customFormat="1" ht="8.25" customHeight="1">
      <c r="A63" s="102" t="s">
        <v>65</v>
      </c>
      <c r="B63" s="103"/>
      <c r="C63" s="103"/>
      <c r="D63" s="103"/>
      <c r="E63" s="39">
        <v>8</v>
      </c>
      <c r="F63" s="70"/>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row>
    <row r="64" spans="1:256" s="72" customFormat="1" ht="8.25" customHeight="1">
      <c r="A64" s="102" t="s">
        <v>66</v>
      </c>
      <c r="B64" s="103"/>
      <c r="C64" s="103"/>
      <c r="D64" s="103"/>
      <c r="E64" s="39">
        <v>3</v>
      </c>
      <c r="F64" s="70"/>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row>
    <row r="65" spans="1:256" s="72" customFormat="1" ht="8.25" customHeight="1">
      <c r="A65" s="102" t="s">
        <v>67</v>
      </c>
      <c r="B65" s="103"/>
      <c r="C65" s="103"/>
      <c r="D65" s="103"/>
      <c r="E65" s="39">
        <v>4</v>
      </c>
      <c r="F65" s="70"/>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row>
    <row r="66" spans="1:256" s="72" customFormat="1" ht="8.25" customHeight="1">
      <c r="A66" s="102" t="s">
        <v>68</v>
      </c>
      <c r="B66" s="103"/>
      <c r="C66" s="103"/>
      <c r="D66" s="103"/>
      <c r="E66" s="39">
        <v>4</v>
      </c>
      <c r="F66" s="70"/>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c r="IT66" s="71"/>
      <c r="IU66" s="71"/>
      <c r="IV66" s="71"/>
    </row>
    <row r="67" spans="1:256" s="72" customFormat="1" ht="8.25" customHeight="1">
      <c r="A67" s="102" t="s">
        <v>69</v>
      </c>
      <c r="B67" s="103"/>
      <c r="C67" s="103"/>
      <c r="D67" s="103"/>
      <c r="E67" s="39">
        <v>5</v>
      </c>
      <c r="F67" s="70"/>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row>
    <row r="68" spans="1:256" s="72" customFormat="1" ht="8.25" customHeight="1">
      <c r="A68" s="102" t="s">
        <v>70</v>
      </c>
      <c r="B68" s="103"/>
      <c r="C68" s="103"/>
      <c r="D68" s="103"/>
      <c r="E68" s="39">
        <v>5</v>
      </c>
      <c r="F68" s="70"/>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c r="IT68" s="71"/>
      <c r="IU68" s="71"/>
      <c r="IV68" s="71"/>
    </row>
    <row r="69" spans="1:256" s="60" customFormat="1" ht="0.75" customHeight="1" hidden="1">
      <c r="A69" s="73"/>
      <c r="B69" s="74"/>
      <c r="C69" s="74"/>
      <c r="D69" s="104" t="s">
        <v>2</v>
      </c>
      <c r="E69" s="105"/>
      <c r="F69" s="75">
        <f aca="true" t="shared" si="12" ref="F69:BQ69">SUM(F59:F68)</f>
        <v>0</v>
      </c>
      <c r="G69" s="75">
        <f t="shared" si="12"/>
        <v>0</v>
      </c>
      <c r="H69" s="75">
        <f t="shared" si="12"/>
        <v>0</v>
      </c>
      <c r="I69" s="75">
        <f t="shared" si="12"/>
        <v>0</v>
      </c>
      <c r="J69" s="75">
        <f t="shared" si="12"/>
        <v>0</v>
      </c>
      <c r="K69" s="75">
        <f t="shared" si="12"/>
        <v>0</v>
      </c>
      <c r="L69" s="75">
        <f t="shared" si="12"/>
        <v>0</v>
      </c>
      <c r="M69" s="75">
        <f t="shared" si="12"/>
        <v>0</v>
      </c>
      <c r="N69" s="75">
        <f t="shared" si="12"/>
        <v>0</v>
      </c>
      <c r="O69" s="75">
        <f t="shared" si="12"/>
        <v>0</v>
      </c>
      <c r="P69" s="75">
        <f t="shared" si="12"/>
        <v>0</v>
      </c>
      <c r="Q69" s="75">
        <f t="shared" si="12"/>
        <v>0</v>
      </c>
      <c r="R69" s="75">
        <f t="shared" si="12"/>
        <v>0</v>
      </c>
      <c r="S69" s="75">
        <f t="shared" si="12"/>
        <v>0</v>
      </c>
      <c r="T69" s="75">
        <f t="shared" si="12"/>
        <v>0</v>
      </c>
      <c r="U69" s="75">
        <f t="shared" si="12"/>
        <v>0</v>
      </c>
      <c r="V69" s="75">
        <f t="shared" si="12"/>
        <v>0</v>
      </c>
      <c r="W69" s="75">
        <f t="shared" si="12"/>
        <v>0</v>
      </c>
      <c r="X69" s="75">
        <f t="shared" si="12"/>
        <v>0</v>
      </c>
      <c r="Y69" s="75">
        <f t="shared" si="12"/>
        <v>0</v>
      </c>
      <c r="Z69" s="75">
        <f t="shared" si="12"/>
        <v>0</v>
      </c>
      <c r="AA69" s="75">
        <f t="shared" si="12"/>
        <v>0</v>
      </c>
      <c r="AB69" s="75">
        <f t="shared" si="12"/>
        <v>0</v>
      </c>
      <c r="AC69" s="75">
        <f t="shared" si="12"/>
        <v>0</v>
      </c>
      <c r="AD69" s="75">
        <f t="shared" si="12"/>
        <v>0</v>
      </c>
      <c r="AE69" s="75">
        <f t="shared" si="12"/>
        <v>0</v>
      </c>
      <c r="AF69" s="75">
        <f t="shared" si="12"/>
        <v>0</v>
      </c>
      <c r="AG69" s="75">
        <f t="shared" si="12"/>
        <v>0</v>
      </c>
      <c r="AH69" s="75">
        <f t="shared" si="12"/>
        <v>0</v>
      </c>
      <c r="AI69" s="75">
        <f t="shared" si="12"/>
        <v>0</v>
      </c>
      <c r="AJ69" s="75">
        <f t="shared" si="12"/>
        <v>0</v>
      </c>
      <c r="AK69" s="75">
        <f t="shared" si="12"/>
        <v>0</v>
      </c>
      <c r="AL69" s="75">
        <f t="shared" si="12"/>
        <v>0</v>
      </c>
      <c r="AM69" s="75">
        <f t="shared" si="12"/>
        <v>0</v>
      </c>
      <c r="AN69" s="75">
        <f t="shared" si="12"/>
        <v>0</v>
      </c>
      <c r="AO69" s="75">
        <f t="shared" si="12"/>
        <v>0</v>
      </c>
      <c r="AP69" s="75">
        <f t="shared" si="12"/>
        <v>0</v>
      </c>
      <c r="AQ69" s="75">
        <f t="shared" si="12"/>
        <v>0</v>
      </c>
      <c r="AR69" s="75">
        <f t="shared" si="12"/>
        <v>0</v>
      </c>
      <c r="AS69" s="75">
        <f t="shared" si="12"/>
        <v>0</v>
      </c>
      <c r="AT69" s="75">
        <f t="shared" si="12"/>
        <v>0</v>
      </c>
      <c r="AU69" s="75">
        <f t="shared" si="12"/>
        <v>0</v>
      </c>
      <c r="AV69" s="75">
        <f t="shared" si="12"/>
        <v>0</v>
      </c>
      <c r="AW69" s="75">
        <f t="shared" si="12"/>
        <v>0</v>
      </c>
      <c r="AX69" s="75">
        <f t="shared" si="12"/>
        <v>0</v>
      </c>
      <c r="AY69" s="75">
        <f t="shared" si="12"/>
        <v>0</v>
      </c>
      <c r="AZ69" s="75">
        <f t="shared" si="12"/>
        <v>0</v>
      </c>
      <c r="BA69" s="75">
        <f t="shared" si="12"/>
        <v>0</v>
      </c>
      <c r="BB69" s="75">
        <f t="shared" si="12"/>
        <v>0</v>
      </c>
      <c r="BC69" s="75">
        <f t="shared" si="12"/>
        <v>0</v>
      </c>
      <c r="BD69" s="75">
        <f t="shared" si="12"/>
        <v>0</v>
      </c>
      <c r="BE69" s="75">
        <f t="shared" si="12"/>
        <v>0</v>
      </c>
      <c r="BF69" s="75">
        <f t="shared" si="12"/>
        <v>0</v>
      </c>
      <c r="BG69" s="75">
        <f t="shared" si="12"/>
        <v>0</v>
      </c>
      <c r="BH69" s="75">
        <f t="shared" si="12"/>
        <v>0</v>
      </c>
      <c r="BI69" s="75">
        <f t="shared" si="12"/>
        <v>0</v>
      </c>
      <c r="BJ69" s="75">
        <f t="shared" si="12"/>
        <v>0</v>
      </c>
      <c r="BK69" s="75">
        <f t="shared" si="12"/>
        <v>0</v>
      </c>
      <c r="BL69" s="75">
        <f t="shared" si="12"/>
        <v>0</v>
      </c>
      <c r="BM69" s="75">
        <f t="shared" si="12"/>
        <v>0</v>
      </c>
      <c r="BN69" s="75">
        <f t="shared" si="12"/>
        <v>0</v>
      </c>
      <c r="BO69" s="75">
        <f t="shared" si="12"/>
        <v>0</v>
      </c>
      <c r="BP69" s="75">
        <f t="shared" si="12"/>
        <v>0</v>
      </c>
      <c r="BQ69" s="75">
        <f t="shared" si="12"/>
        <v>0</v>
      </c>
      <c r="BR69" s="75">
        <f aca="true" t="shared" si="13" ref="BR69:EC69">SUM(BR59:BR68)</f>
        <v>0</v>
      </c>
      <c r="BS69" s="75">
        <f t="shared" si="13"/>
        <v>0</v>
      </c>
      <c r="BT69" s="75">
        <f t="shared" si="13"/>
        <v>0</v>
      </c>
      <c r="BU69" s="75">
        <f t="shared" si="13"/>
        <v>0</v>
      </c>
      <c r="BV69" s="75">
        <f t="shared" si="13"/>
        <v>0</v>
      </c>
      <c r="BW69" s="75">
        <f t="shared" si="13"/>
        <v>0</v>
      </c>
      <c r="BX69" s="75">
        <f t="shared" si="13"/>
        <v>0</v>
      </c>
      <c r="BY69" s="75">
        <f t="shared" si="13"/>
        <v>0</v>
      </c>
      <c r="BZ69" s="75">
        <f t="shared" si="13"/>
        <v>0</v>
      </c>
      <c r="CA69" s="75">
        <f t="shared" si="13"/>
        <v>0</v>
      </c>
      <c r="CB69" s="75">
        <f t="shared" si="13"/>
        <v>0</v>
      </c>
      <c r="CC69" s="75">
        <f t="shared" si="13"/>
        <v>0</v>
      </c>
      <c r="CD69" s="75">
        <f t="shared" si="13"/>
        <v>0</v>
      </c>
      <c r="CE69" s="75">
        <f t="shared" si="13"/>
        <v>0</v>
      </c>
      <c r="CF69" s="75">
        <f t="shared" si="13"/>
        <v>0</v>
      </c>
      <c r="CG69" s="75">
        <f t="shared" si="13"/>
        <v>0</v>
      </c>
      <c r="CH69" s="75">
        <f t="shared" si="13"/>
        <v>0</v>
      </c>
      <c r="CI69" s="75">
        <f t="shared" si="13"/>
        <v>0</v>
      </c>
      <c r="CJ69" s="75">
        <f t="shared" si="13"/>
        <v>0</v>
      </c>
      <c r="CK69" s="75">
        <f t="shared" si="13"/>
        <v>0</v>
      </c>
      <c r="CL69" s="75">
        <f t="shared" si="13"/>
        <v>0</v>
      </c>
      <c r="CM69" s="75">
        <f t="shared" si="13"/>
        <v>0</v>
      </c>
      <c r="CN69" s="75">
        <f t="shared" si="13"/>
        <v>0</v>
      </c>
      <c r="CO69" s="75">
        <f t="shared" si="13"/>
        <v>0</v>
      </c>
      <c r="CP69" s="75">
        <f t="shared" si="13"/>
        <v>0</v>
      </c>
      <c r="CQ69" s="75">
        <f t="shared" si="13"/>
        <v>0</v>
      </c>
      <c r="CR69" s="75">
        <f t="shared" si="13"/>
        <v>0</v>
      </c>
      <c r="CS69" s="75">
        <f t="shared" si="13"/>
        <v>0</v>
      </c>
      <c r="CT69" s="75">
        <f t="shared" si="13"/>
        <v>0</v>
      </c>
      <c r="CU69" s="75">
        <f t="shared" si="13"/>
        <v>0</v>
      </c>
      <c r="CV69" s="75">
        <f t="shared" si="13"/>
        <v>0</v>
      </c>
      <c r="CW69" s="75">
        <f t="shared" si="13"/>
        <v>0</v>
      </c>
      <c r="CX69" s="75">
        <f t="shared" si="13"/>
        <v>0</v>
      </c>
      <c r="CY69" s="75">
        <f t="shared" si="13"/>
        <v>0</v>
      </c>
      <c r="CZ69" s="75">
        <f t="shared" si="13"/>
        <v>0</v>
      </c>
      <c r="DA69" s="75">
        <f t="shared" si="13"/>
        <v>0</v>
      </c>
      <c r="DB69" s="75">
        <f t="shared" si="13"/>
        <v>0</v>
      </c>
      <c r="DC69" s="75">
        <f t="shared" si="13"/>
        <v>0</v>
      </c>
      <c r="DD69" s="75">
        <f t="shared" si="13"/>
        <v>0</v>
      </c>
      <c r="DE69" s="75">
        <f t="shared" si="13"/>
        <v>0</v>
      </c>
      <c r="DF69" s="75">
        <f t="shared" si="13"/>
        <v>0</v>
      </c>
      <c r="DG69" s="75">
        <f t="shared" si="13"/>
        <v>0</v>
      </c>
      <c r="DH69" s="75">
        <f t="shared" si="13"/>
        <v>0</v>
      </c>
      <c r="DI69" s="75">
        <f t="shared" si="13"/>
        <v>0</v>
      </c>
      <c r="DJ69" s="75">
        <f t="shared" si="13"/>
        <v>0</v>
      </c>
      <c r="DK69" s="75">
        <f t="shared" si="13"/>
        <v>0</v>
      </c>
      <c r="DL69" s="75">
        <f t="shared" si="13"/>
        <v>0</v>
      </c>
      <c r="DM69" s="75">
        <f t="shared" si="13"/>
        <v>0</v>
      </c>
      <c r="DN69" s="75">
        <f t="shared" si="13"/>
        <v>0</v>
      </c>
      <c r="DO69" s="75">
        <f t="shared" si="13"/>
        <v>0</v>
      </c>
      <c r="DP69" s="75">
        <f t="shared" si="13"/>
        <v>0</v>
      </c>
      <c r="DQ69" s="75">
        <f t="shared" si="13"/>
        <v>0</v>
      </c>
      <c r="DR69" s="75">
        <f t="shared" si="13"/>
        <v>0</v>
      </c>
      <c r="DS69" s="75">
        <f t="shared" si="13"/>
        <v>0</v>
      </c>
      <c r="DT69" s="75">
        <f t="shared" si="13"/>
        <v>0</v>
      </c>
      <c r="DU69" s="75">
        <f t="shared" si="13"/>
        <v>0</v>
      </c>
      <c r="DV69" s="75">
        <f t="shared" si="13"/>
        <v>0</v>
      </c>
      <c r="DW69" s="75">
        <f t="shared" si="13"/>
        <v>0</v>
      </c>
      <c r="DX69" s="75">
        <f t="shared" si="13"/>
        <v>0</v>
      </c>
      <c r="DY69" s="75">
        <f t="shared" si="13"/>
        <v>0</v>
      </c>
      <c r="DZ69" s="75">
        <f t="shared" si="13"/>
        <v>0</v>
      </c>
      <c r="EA69" s="75">
        <f t="shared" si="13"/>
        <v>0</v>
      </c>
      <c r="EB69" s="75">
        <f t="shared" si="13"/>
        <v>0</v>
      </c>
      <c r="EC69" s="75">
        <f t="shared" si="13"/>
        <v>0</v>
      </c>
      <c r="ED69" s="75">
        <f aca="true" t="shared" si="14" ref="ED69:GO69">SUM(ED59:ED68)</f>
        <v>0</v>
      </c>
      <c r="EE69" s="75">
        <f t="shared" si="14"/>
        <v>0</v>
      </c>
      <c r="EF69" s="75">
        <f t="shared" si="14"/>
        <v>0</v>
      </c>
      <c r="EG69" s="75">
        <f t="shared" si="14"/>
        <v>0</v>
      </c>
      <c r="EH69" s="75">
        <f t="shared" si="14"/>
        <v>0</v>
      </c>
      <c r="EI69" s="75">
        <f t="shared" si="14"/>
        <v>0</v>
      </c>
      <c r="EJ69" s="75">
        <f t="shared" si="14"/>
        <v>0</v>
      </c>
      <c r="EK69" s="75">
        <f t="shared" si="14"/>
        <v>0</v>
      </c>
      <c r="EL69" s="75">
        <f t="shared" si="14"/>
        <v>0</v>
      </c>
      <c r="EM69" s="75">
        <f t="shared" si="14"/>
        <v>0</v>
      </c>
      <c r="EN69" s="75">
        <f t="shared" si="14"/>
        <v>0</v>
      </c>
      <c r="EO69" s="75">
        <f t="shared" si="14"/>
        <v>0</v>
      </c>
      <c r="EP69" s="75">
        <f t="shared" si="14"/>
        <v>0</v>
      </c>
      <c r="EQ69" s="75">
        <f t="shared" si="14"/>
        <v>0</v>
      </c>
      <c r="ER69" s="75">
        <f t="shared" si="14"/>
        <v>0</v>
      </c>
      <c r="ES69" s="75">
        <f t="shared" si="14"/>
        <v>0</v>
      </c>
      <c r="ET69" s="75">
        <f t="shared" si="14"/>
        <v>0</v>
      </c>
      <c r="EU69" s="75">
        <f t="shared" si="14"/>
        <v>0</v>
      </c>
      <c r="EV69" s="75">
        <f t="shared" si="14"/>
        <v>0</v>
      </c>
      <c r="EW69" s="75">
        <f t="shared" si="14"/>
        <v>0</v>
      </c>
      <c r="EX69" s="75">
        <f t="shared" si="14"/>
        <v>0</v>
      </c>
      <c r="EY69" s="75">
        <f t="shared" si="14"/>
        <v>0</v>
      </c>
      <c r="EZ69" s="75">
        <f t="shared" si="14"/>
        <v>0</v>
      </c>
      <c r="FA69" s="75">
        <f t="shared" si="14"/>
        <v>0</v>
      </c>
      <c r="FB69" s="75">
        <f t="shared" si="14"/>
        <v>0</v>
      </c>
      <c r="FC69" s="75">
        <f t="shared" si="14"/>
        <v>0</v>
      </c>
      <c r="FD69" s="75">
        <f t="shared" si="14"/>
        <v>0</v>
      </c>
      <c r="FE69" s="75">
        <f t="shared" si="14"/>
        <v>0</v>
      </c>
      <c r="FF69" s="75">
        <f t="shared" si="14"/>
        <v>0</v>
      </c>
      <c r="FG69" s="75">
        <f t="shared" si="14"/>
        <v>0</v>
      </c>
      <c r="FH69" s="75">
        <f t="shared" si="14"/>
        <v>0</v>
      </c>
      <c r="FI69" s="75">
        <f t="shared" si="14"/>
        <v>0</v>
      </c>
      <c r="FJ69" s="75">
        <f t="shared" si="14"/>
        <v>0</v>
      </c>
      <c r="FK69" s="75">
        <f t="shared" si="14"/>
        <v>0</v>
      </c>
      <c r="FL69" s="75">
        <f t="shared" si="14"/>
        <v>0</v>
      </c>
      <c r="FM69" s="75">
        <f t="shared" si="14"/>
        <v>0</v>
      </c>
      <c r="FN69" s="75">
        <f t="shared" si="14"/>
        <v>0</v>
      </c>
      <c r="FO69" s="75">
        <f t="shared" si="14"/>
        <v>0</v>
      </c>
      <c r="FP69" s="75">
        <f t="shared" si="14"/>
        <v>0</v>
      </c>
      <c r="FQ69" s="75">
        <f t="shared" si="14"/>
        <v>0</v>
      </c>
      <c r="FR69" s="75">
        <f t="shared" si="14"/>
        <v>0</v>
      </c>
      <c r="FS69" s="75">
        <f t="shared" si="14"/>
        <v>0</v>
      </c>
      <c r="FT69" s="75">
        <f t="shared" si="14"/>
        <v>0</v>
      </c>
      <c r="FU69" s="75">
        <f t="shared" si="14"/>
        <v>0</v>
      </c>
      <c r="FV69" s="75">
        <f t="shared" si="14"/>
        <v>0</v>
      </c>
      <c r="FW69" s="75">
        <f t="shared" si="14"/>
        <v>0</v>
      </c>
      <c r="FX69" s="75">
        <f t="shared" si="14"/>
        <v>0</v>
      </c>
      <c r="FY69" s="75">
        <f t="shared" si="14"/>
        <v>0</v>
      </c>
      <c r="FZ69" s="75">
        <f t="shared" si="14"/>
        <v>0</v>
      </c>
      <c r="GA69" s="75">
        <f t="shared" si="14"/>
        <v>0</v>
      </c>
      <c r="GB69" s="75">
        <f t="shared" si="14"/>
        <v>0</v>
      </c>
      <c r="GC69" s="75">
        <f t="shared" si="14"/>
        <v>0</v>
      </c>
      <c r="GD69" s="75">
        <f t="shared" si="14"/>
        <v>0</v>
      </c>
      <c r="GE69" s="75">
        <f t="shared" si="14"/>
        <v>0</v>
      </c>
      <c r="GF69" s="75">
        <f t="shared" si="14"/>
        <v>0</v>
      </c>
      <c r="GG69" s="75">
        <f t="shared" si="14"/>
        <v>0</v>
      </c>
      <c r="GH69" s="75">
        <f t="shared" si="14"/>
        <v>0</v>
      </c>
      <c r="GI69" s="75">
        <f t="shared" si="14"/>
        <v>0</v>
      </c>
      <c r="GJ69" s="75">
        <f t="shared" si="14"/>
        <v>0</v>
      </c>
      <c r="GK69" s="75">
        <f t="shared" si="14"/>
        <v>0</v>
      </c>
      <c r="GL69" s="75">
        <f t="shared" si="14"/>
        <v>0</v>
      </c>
      <c r="GM69" s="75">
        <f t="shared" si="14"/>
        <v>0</v>
      </c>
      <c r="GN69" s="75">
        <f t="shared" si="14"/>
        <v>0</v>
      </c>
      <c r="GO69" s="75">
        <f t="shared" si="14"/>
        <v>0</v>
      </c>
      <c r="GP69" s="75">
        <f aca="true" t="shared" si="15" ref="GP69:IV69">SUM(GP59:GP68)</f>
        <v>0</v>
      </c>
      <c r="GQ69" s="75">
        <f t="shared" si="15"/>
        <v>0</v>
      </c>
      <c r="GR69" s="75">
        <f t="shared" si="15"/>
        <v>0</v>
      </c>
      <c r="GS69" s="75">
        <f t="shared" si="15"/>
        <v>0</v>
      </c>
      <c r="GT69" s="75">
        <f t="shared" si="15"/>
        <v>0</v>
      </c>
      <c r="GU69" s="75">
        <f t="shared" si="15"/>
        <v>0</v>
      </c>
      <c r="GV69" s="75">
        <f t="shared" si="15"/>
        <v>0</v>
      </c>
      <c r="GW69" s="75">
        <f t="shared" si="15"/>
        <v>0</v>
      </c>
      <c r="GX69" s="75">
        <f t="shared" si="15"/>
        <v>0</v>
      </c>
      <c r="GY69" s="75">
        <f t="shared" si="15"/>
        <v>0</v>
      </c>
      <c r="GZ69" s="75">
        <f t="shared" si="15"/>
        <v>0</v>
      </c>
      <c r="HA69" s="75">
        <f t="shared" si="15"/>
        <v>0</v>
      </c>
      <c r="HB69" s="75">
        <f t="shared" si="15"/>
        <v>0</v>
      </c>
      <c r="HC69" s="75">
        <f t="shared" si="15"/>
        <v>0</v>
      </c>
      <c r="HD69" s="75">
        <f t="shared" si="15"/>
        <v>0</v>
      </c>
      <c r="HE69" s="75">
        <f t="shared" si="15"/>
        <v>0</v>
      </c>
      <c r="HF69" s="75">
        <f t="shared" si="15"/>
        <v>0</v>
      </c>
      <c r="HG69" s="75">
        <f t="shared" si="15"/>
        <v>0</v>
      </c>
      <c r="HH69" s="75">
        <f t="shared" si="15"/>
        <v>0</v>
      </c>
      <c r="HI69" s="75">
        <f t="shared" si="15"/>
        <v>0</v>
      </c>
      <c r="HJ69" s="75">
        <f t="shared" si="15"/>
        <v>0</v>
      </c>
      <c r="HK69" s="75">
        <f t="shared" si="15"/>
        <v>0</v>
      </c>
      <c r="HL69" s="75">
        <f t="shared" si="15"/>
        <v>0</v>
      </c>
      <c r="HM69" s="75">
        <f t="shared" si="15"/>
        <v>0</v>
      </c>
      <c r="HN69" s="75">
        <f t="shared" si="15"/>
        <v>0</v>
      </c>
      <c r="HO69" s="75">
        <f t="shared" si="15"/>
        <v>0</v>
      </c>
      <c r="HP69" s="75">
        <f t="shared" si="15"/>
        <v>0</v>
      </c>
      <c r="HQ69" s="75">
        <f t="shared" si="15"/>
        <v>0</v>
      </c>
      <c r="HR69" s="75">
        <f t="shared" si="15"/>
        <v>0</v>
      </c>
      <c r="HS69" s="75">
        <f t="shared" si="15"/>
        <v>0</v>
      </c>
      <c r="HT69" s="75">
        <f t="shared" si="15"/>
        <v>0</v>
      </c>
      <c r="HU69" s="75">
        <f t="shared" si="15"/>
        <v>0</v>
      </c>
      <c r="HV69" s="75">
        <f t="shared" si="15"/>
        <v>0</v>
      </c>
      <c r="HW69" s="75">
        <f t="shared" si="15"/>
        <v>0</v>
      </c>
      <c r="HX69" s="75">
        <f t="shared" si="15"/>
        <v>0</v>
      </c>
      <c r="HY69" s="75">
        <f t="shared" si="15"/>
        <v>0</v>
      </c>
      <c r="HZ69" s="75">
        <f t="shared" si="15"/>
        <v>0</v>
      </c>
      <c r="IA69" s="75">
        <f t="shared" si="15"/>
        <v>0</v>
      </c>
      <c r="IB69" s="75">
        <f t="shared" si="15"/>
        <v>0</v>
      </c>
      <c r="IC69" s="75">
        <f t="shared" si="15"/>
        <v>0</v>
      </c>
      <c r="ID69" s="75">
        <f t="shared" si="15"/>
        <v>0</v>
      </c>
      <c r="IE69" s="75">
        <f t="shared" si="15"/>
        <v>0</v>
      </c>
      <c r="IF69" s="75">
        <f t="shared" si="15"/>
        <v>0</v>
      </c>
      <c r="IG69" s="75">
        <f t="shared" si="15"/>
        <v>0</v>
      </c>
      <c r="IH69" s="75">
        <f t="shared" si="15"/>
        <v>0</v>
      </c>
      <c r="II69" s="75">
        <f t="shared" si="15"/>
        <v>0</v>
      </c>
      <c r="IJ69" s="75">
        <f t="shared" si="15"/>
        <v>0</v>
      </c>
      <c r="IK69" s="75">
        <f t="shared" si="15"/>
        <v>0</v>
      </c>
      <c r="IL69" s="75">
        <f t="shared" si="15"/>
        <v>0</v>
      </c>
      <c r="IM69" s="75">
        <f t="shared" si="15"/>
        <v>0</v>
      </c>
      <c r="IN69" s="75">
        <f t="shared" si="15"/>
        <v>0</v>
      </c>
      <c r="IO69" s="75">
        <f t="shared" si="15"/>
        <v>0</v>
      </c>
      <c r="IP69" s="75">
        <f t="shared" si="15"/>
        <v>0</v>
      </c>
      <c r="IQ69" s="75">
        <f t="shared" si="15"/>
        <v>0</v>
      </c>
      <c r="IR69" s="75">
        <f t="shared" si="15"/>
        <v>0</v>
      </c>
      <c r="IS69" s="75">
        <f t="shared" si="15"/>
        <v>0</v>
      </c>
      <c r="IT69" s="75">
        <f t="shared" si="15"/>
        <v>0</v>
      </c>
      <c r="IU69" s="75">
        <f t="shared" si="15"/>
        <v>0</v>
      </c>
      <c r="IV69" s="75">
        <f t="shared" si="15"/>
        <v>0</v>
      </c>
    </row>
    <row r="70" spans="1:256" s="77" customFormat="1" ht="9.75">
      <c r="A70" s="76"/>
      <c r="D70" s="76"/>
      <c r="E70" s="78"/>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c r="IV70" s="79"/>
    </row>
    <row r="71" spans="1:256" s="77" customFormat="1" ht="9.75">
      <c r="A71" s="76"/>
      <c r="D71" s="76"/>
      <c r="E71" s="78"/>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c r="IV71" s="79"/>
    </row>
    <row r="72" spans="1:256" s="77" customFormat="1" ht="9.75">
      <c r="A72" s="76"/>
      <c r="D72" s="76"/>
      <c r="E72" s="78"/>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c r="IV72" s="79"/>
    </row>
    <row r="73" spans="1:256" s="77" customFormat="1" ht="9.75">
      <c r="A73" s="76"/>
      <c r="D73" s="76"/>
      <c r="E73" s="78"/>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row>
    <row r="74" spans="1:256" s="77" customFormat="1" ht="9.75">
      <c r="A74" s="76"/>
      <c r="D74" s="76"/>
      <c r="E74" s="78"/>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c r="IV74" s="79"/>
    </row>
    <row r="75" spans="1:256" s="77" customFormat="1" ht="9.75">
      <c r="A75" s="76"/>
      <c r="D75" s="76"/>
      <c r="E75" s="78"/>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row>
    <row r="76" spans="1:256" s="77" customFormat="1" ht="9.75">
      <c r="A76" s="76"/>
      <c r="D76" s="76"/>
      <c r="E76" s="78"/>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c r="IV76" s="79"/>
    </row>
    <row r="77" spans="1:5" s="83" customFormat="1" ht="9">
      <c r="A77" s="80"/>
      <c r="B77" s="81"/>
      <c r="C77" s="81"/>
      <c r="D77" s="80"/>
      <c r="E77" s="82"/>
    </row>
    <row r="78" spans="1:5" s="83" customFormat="1" ht="9">
      <c r="A78" s="80"/>
      <c r="B78" s="81"/>
      <c r="C78" s="81"/>
      <c r="D78" s="80"/>
      <c r="E78" s="82"/>
    </row>
  </sheetData>
  <sheetProtection password="D0E8" sheet="1" objects="1" scenarios="1"/>
  <mergeCells count="38">
    <mergeCell ref="AJ2:AR2"/>
    <mergeCell ref="AS2:AV2"/>
    <mergeCell ref="K4:K5"/>
    <mergeCell ref="A7:E7"/>
    <mergeCell ref="N2:R2"/>
    <mergeCell ref="S2:V2"/>
    <mergeCell ref="X2:AC2"/>
    <mergeCell ref="AD2:AG2"/>
    <mergeCell ref="A9:C9"/>
    <mergeCell ref="A10:B10"/>
    <mergeCell ref="A12:C12"/>
    <mergeCell ref="A13:B13"/>
    <mergeCell ref="A15:C15"/>
    <mergeCell ref="A16:C21"/>
    <mergeCell ref="A22:C25"/>
    <mergeCell ref="A26:C30"/>
    <mergeCell ref="A31:C32"/>
    <mergeCell ref="A33:C35"/>
    <mergeCell ref="A36:C38"/>
    <mergeCell ref="A39:C41"/>
    <mergeCell ref="A42:C44"/>
    <mergeCell ref="A45:C46"/>
    <mergeCell ref="A47:C49"/>
    <mergeCell ref="A50:C52"/>
    <mergeCell ref="A53:C55"/>
    <mergeCell ref="D56:E56"/>
    <mergeCell ref="A58:E58"/>
    <mergeCell ref="A59:D59"/>
    <mergeCell ref="A60:D60"/>
    <mergeCell ref="A61:D61"/>
    <mergeCell ref="A62:D62"/>
    <mergeCell ref="A63:D63"/>
    <mergeCell ref="A68:D68"/>
    <mergeCell ref="D69:E69"/>
    <mergeCell ref="A64:D64"/>
    <mergeCell ref="A65:D65"/>
    <mergeCell ref="A66:D66"/>
    <mergeCell ref="A67:D67"/>
  </mergeCells>
  <printOptions/>
  <pageMargins left="0.75" right="0.75" top="1" bottom="1" header="0.4921259845" footer="0.492125984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Kreisspitalstiftung Weißenhorn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SAPS</dc:title>
  <dc:subject/>
  <dc:creator/>
  <cp:keywords/>
  <dc:description/>
  <cp:lastModifiedBy>Kleber, Johannes</cp:lastModifiedBy>
  <cp:lastPrinted>2006-01-09T10:54:22Z</cp:lastPrinted>
  <dcterms:created xsi:type="dcterms:W3CDTF">2005-12-21T07:57:04Z</dcterms:created>
  <dcterms:modified xsi:type="dcterms:W3CDTF">2006-01-09T10:56:55Z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